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4330" windowHeight="12930"/>
  </bookViews>
  <sheets>
    <sheet name="Sheet1" sheetId="1" r:id="rId1"/>
    <sheet name="Sheet2" sheetId="2" r:id="rId2"/>
  </sheets>
  <definedNames>
    <definedName name="_xlnm.Print_Area" localSheetId="0">Sheet1!$A$1:$N$52</definedName>
    <definedName name="_xlnm.Print_Titles" localSheetId="0">Sheet1!$1:$1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" i="1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5"/>
  <c r="N34"/>
  <c r="N35"/>
  <c r="N36"/>
  <c r="N37"/>
  <c r="N38"/>
  <c r="N39"/>
  <c r="N40"/>
  <c r="N41"/>
  <c r="N42"/>
  <c r="N43"/>
  <c r="N44"/>
  <c r="C48"/>
  <c r="C50" s="1"/>
  <c r="D48"/>
  <c r="D50" s="1"/>
  <c r="E48"/>
  <c r="E50" s="1"/>
  <c r="F48"/>
  <c r="F50" s="1"/>
  <c r="G48"/>
  <c r="G50" s="1"/>
  <c r="H48"/>
  <c r="H50" s="1"/>
  <c r="I48"/>
  <c r="I50" s="1"/>
  <c r="J48"/>
  <c r="J50" s="1"/>
  <c r="K48"/>
  <c r="K50" s="1"/>
  <c r="L48"/>
  <c r="L50" s="1"/>
  <c r="M48"/>
  <c r="M50" s="1"/>
  <c r="B48"/>
  <c r="B50" s="1"/>
  <c r="N32"/>
  <c r="N33"/>
  <c r="C45"/>
  <c r="D45"/>
  <c r="E45"/>
  <c r="F45"/>
  <c r="G45"/>
  <c r="H45"/>
  <c r="I45"/>
  <c r="J45"/>
  <c r="K45"/>
  <c r="L45"/>
  <c r="M45"/>
  <c r="B45"/>
  <c r="C28"/>
  <c r="C46" s="1"/>
  <c r="D28"/>
  <c r="D46" s="1"/>
  <c r="E28"/>
  <c r="E46" s="1"/>
  <c r="F28"/>
  <c r="F46" s="1"/>
  <c r="G28"/>
  <c r="G46" s="1"/>
  <c r="H28"/>
  <c r="H46" s="1"/>
  <c r="I28"/>
  <c r="I46" s="1"/>
  <c r="J28"/>
  <c r="K28"/>
  <c r="L28"/>
  <c r="L46" s="1"/>
  <c r="M28"/>
  <c r="M46" s="1"/>
  <c r="B28"/>
  <c r="B46" s="1"/>
  <c r="N31"/>
  <c r="N4"/>
  <c r="K46" l="1"/>
  <c r="J46"/>
  <c r="N45"/>
  <c r="N28"/>
  <c r="N46" l="1"/>
</calcChain>
</file>

<file path=xl/sharedStrings.xml><?xml version="1.0" encoding="utf-8"?>
<sst xmlns="http://schemas.openxmlformats.org/spreadsheetml/2006/main" count="99" uniqueCount="96">
  <si>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</si>
  <si>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</si>
  <si>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</si>
  <si>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</si>
  <si>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</si>
  <si>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</si>
  <si>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</si>
  <si>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</si>
  <si>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</si>
  <si>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</si>
  <si>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</si>
  <si>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</si>
  <si>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Grand Totals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</si>
  <si>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</si>
  <si>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</si>
  <si>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</si>
  <si>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</si>
  <si>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</si>
  <si>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</si>
  <si>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</si>
  <si>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</si>
  <si>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</si>
  <si>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</si>
  <si>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Black    Multiple Years   Key tag</t>
  </si>
  <si>
    <t xml:space="preserve">#2   The Group IP                       </t>
  </si>
  <si>
    <t xml:space="preserve">#6   Recovery &amp; Relapse                 </t>
  </si>
  <si>
    <t>#7   Am I an Addict ?</t>
  </si>
  <si>
    <t xml:space="preserve">#8   Just for Today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</si>
  <si>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</si>
  <si>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</si>
  <si>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</si>
  <si>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</si>
  <si>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#16  For The Newcomer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</si>
  <si>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</si>
  <si>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</si>
  <si>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</si>
  <si>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</si>
  <si>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 xml:space="preserve">#23  Staying Clean on the Outside </t>
  </si>
  <si>
    <t>#27  For the parents of young addicts</t>
  </si>
  <si>
    <t>#28  Funding NA Services</t>
  </si>
  <si>
    <t>#29 Intro to NA Meetings</t>
  </si>
  <si>
    <t>Group Readings Wallet Cards (set/15)</t>
  </si>
  <si>
    <t>Addicts in Recovery</t>
  </si>
  <si>
    <t>Apple Valley Basic Text</t>
  </si>
  <si>
    <t>From Darkness into Light</t>
  </si>
  <si>
    <t>Midweek NA</t>
  </si>
  <si>
    <t>NA 101</t>
  </si>
  <si>
    <t>NA Day</t>
  </si>
  <si>
    <t>Never Alone</t>
  </si>
  <si>
    <t>No Name NA</t>
  </si>
  <si>
    <t>Peace of Mind</t>
  </si>
  <si>
    <t>Round Robin</t>
  </si>
  <si>
    <t>Seeking Solutions</t>
  </si>
  <si>
    <t>Serenity Sisters</t>
  </si>
  <si>
    <t>Step by Step</t>
  </si>
  <si>
    <t>Stillwater NA</t>
  </si>
  <si>
    <t>Ties That Bind Us</t>
  </si>
  <si>
    <t>TNT</t>
  </si>
  <si>
    <t>Woodbury Freebirds</t>
  </si>
  <si>
    <t>Note: paste the values</t>
  </si>
  <si>
    <t>Description</t>
  </si>
  <si>
    <t>Qty Sold</t>
  </si>
  <si>
    <t>1 yr medallion</t>
  </si>
  <si>
    <t>2 yr medallion</t>
  </si>
  <si>
    <t>3 yr medallion</t>
  </si>
  <si>
    <t>4 yr medallion</t>
  </si>
  <si>
    <t>6 yr medallion</t>
  </si>
  <si>
    <t>7th Tradition</t>
  </si>
  <si>
    <t>Literature Sales</t>
  </si>
  <si>
    <t>Misc Donation</t>
  </si>
  <si>
    <t>Rent for Meeting Space</t>
  </si>
  <si>
    <t>Area Copies</t>
  </si>
  <si>
    <t>INCOME</t>
  </si>
  <si>
    <t>EXPENSES</t>
  </si>
  <si>
    <t>Park Grove NA</t>
  </si>
  <si>
    <t>TOTAL MONTHLY INCOME</t>
  </si>
  <si>
    <t>TOTAL MONTHLY EXPENSES</t>
  </si>
  <si>
    <t>Let Go Let God</t>
  </si>
  <si>
    <t>Literature Purchases</t>
  </si>
  <si>
    <t>Beginning Bank Balance</t>
  </si>
  <si>
    <t>Ending Bank Balance</t>
  </si>
  <si>
    <t>USPS PO Box</t>
  </si>
  <si>
    <t>Misc Supplies</t>
  </si>
  <si>
    <t>Matrix Monday</t>
  </si>
  <si>
    <t xml:space="preserve">H&amp;I </t>
  </si>
  <si>
    <t>Outreach</t>
  </si>
  <si>
    <t>Activities</t>
  </si>
  <si>
    <t>Public Relations</t>
  </si>
  <si>
    <t>Region Donation</t>
  </si>
  <si>
    <t>UMSO Donation</t>
  </si>
  <si>
    <t>MNNAC Donation</t>
  </si>
  <si>
    <t>PIG Donation</t>
  </si>
  <si>
    <t>Meeting Donation</t>
  </si>
  <si>
    <t>Literature</t>
  </si>
  <si>
    <t>Monthly Profit/Loss</t>
  </si>
  <si>
    <t>2021 Treasury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</si>
</sst>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5">
    <font>
      <sz val="11"/>
      <name val="Calibri"/>
    </font>
    <font>
      <b/>
      <sz val="11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9" fillId="0" borderId="0">
      <alignment vertical="top"/>
      <protection locked="0"/>
    </xf>
    <xf numFmtId="0" fontId="5" fillId="0" borderId="0">
      <protection locked="0"/>
    </xf>
  </cellStyleXfs>
  <cellXfs count="50">
    <xf numFmtId="0" fontId="0" fillId="0" borderId="0" xfId="0" applyAlignment="1"/>
    <xf numFmtId="0" fontId="10" fillId="0" borderId="0" xfId="0" applyFont="1" applyAlignment="1"/>
    <xf numFmtId="44" fontId="10" fillId="0" borderId="0" xfId="1" applyFont="1" applyAlignment="1" applyProtection="1"/>
    <xf numFmtId="0" fontId="11" fillId="0" borderId="0" xfId="0" applyFont="1" applyAlignment="1"/>
    <xf numFmtId="0" fontId="3" fillId="0" borderId="1" xfId="2" applyFont="1" applyBorder="1" applyAlignment="1" applyProtection="1">
      <alignment horizontal="left" vertical="center"/>
    </xf>
    <xf numFmtId="0" fontId="3" fillId="0" borderId="4" xfId="2" applyFont="1" applyBorder="1" applyAlignment="1" applyProtection="1">
      <alignment horizontal="left" vertical="center"/>
    </xf>
    <xf numFmtId="44" fontId="3" fillId="0" borderId="1" xfId="1" applyFont="1" applyBorder="1" applyAlignment="1" applyProtection="1">
      <alignment horizontal="left"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/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4" fillId="0" borderId="1" xfId="2" applyFont="1" applyBorder="1" applyAlignment="1" applyProtection="1">
      <alignment horizontal="left" vertical="center"/>
    </xf>
    <xf numFmtId="0" fontId="4" fillId="0" borderId="1" xfId="2" applyFont="1" applyFill="1" applyBorder="1" applyAlignment="1" applyProtection="1">
      <alignment horizontal="left" vertical="center"/>
    </xf>
    <xf numFmtId="0" fontId="6" fillId="0" borderId="1" xfId="0" applyFont="1" applyBorder="1" applyAlignment="1">
      <alignment horizontal="center"/>
    </xf>
    <xf numFmtId="44" fontId="10" fillId="0" borderId="0" xfId="1" applyFont="1" applyAlignment="1" applyProtection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" fillId="0" borderId="1" xfId="2" applyFont="1" applyBorder="1" applyAlignment="1" applyProtection="1">
      <alignment horizontal="center" vertical="center" wrapText="1"/>
    </xf>
    <xf numFmtId="164" fontId="13" fillId="0" borderId="1" xfId="1" applyNumberFormat="1" applyFont="1" applyBorder="1" applyAlignment="1" applyProtection="1">
      <alignment horizontal="center" vertical="center"/>
    </xf>
    <xf numFmtId="164" fontId="4" fillId="0" borderId="3" xfId="1" applyNumberFormat="1" applyFont="1" applyBorder="1" applyAlignment="1" applyProtection="1">
      <alignment horizontal="center" vertical="center"/>
    </xf>
    <xf numFmtId="164" fontId="13" fillId="0" borderId="4" xfId="1" applyNumberFormat="1" applyFont="1" applyBorder="1" applyAlignment="1" applyProtection="1">
      <alignment horizontal="center" vertical="center"/>
    </xf>
    <xf numFmtId="44" fontId="10" fillId="0" borderId="1" xfId="1" applyFont="1" applyBorder="1">
      <alignment vertical="top"/>
      <protection locked="0"/>
    </xf>
    <xf numFmtId="0" fontId="3" fillId="0" borderId="1" xfId="2" applyFont="1" applyBorder="1" applyAlignment="1" applyProtection="1">
      <alignment horizontal="right" vertical="center"/>
    </xf>
    <xf numFmtId="0" fontId="3" fillId="0" borderId="7" xfId="2" applyFont="1" applyBorder="1" applyAlignment="1" applyProtection="1">
      <alignment horizontal="left" vertical="center"/>
    </xf>
    <xf numFmtId="164" fontId="13" fillId="0" borderId="7" xfId="1" applyNumberFormat="1" applyFont="1" applyBorder="1" applyAlignment="1" applyProtection="1">
      <alignment horizontal="center" vertical="center"/>
    </xf>
    <xf numFmtId="44" fontId="3" fillId="0" borderId="9" xfId="1" applyFont="1" applyBorder="1" applyAlignment="1" applyProtection="1">
      <alignment horizontal="left" vertical="center"/>
    </xf>
    <xf numFmtId="0" fontId="3" fillId="0" borderId="1" xfId="2" applyFont="1" applyBorder="1" applyAlignment="1" applyProtection="1">
      <alignment vertical="center"/>
    </xf>
    <xf numFmtId="2" fontId="3" fillId="0" borderId="1" xfId="1" applyNumberFormat="1" applyFont="1" applyBorder="1" applyAlignment="1" applyProtection="1">
      <alignment vertical="center" wrapText="1"/>
    </xf>
    <xf numFmtId="0" fontId="1" fillId="0" borderId="1" xfId="2" applyFont="1" applyBorder="1" applyAlignment="1" applyProtection="1">
      <alignment horizontal="center" vertical="center"/>
    </xf>
    <xf numFmtId="44" fontId="2" fillId="0" borderId="2" xfId="1" applyFont="1" applyBorder="1" applyAlignment="1" applyProtection="1">
      <alignment horizontal="center" vertical="center"/>
    </xf>
    <xf numFmtId="44" fontId="13" fillId="0" borderId="1" xfId="1" applyFont="1" applyBorder="1" applyAlignment="1" applyProtection="1">
      <alignment horizontal="center" vertical="center"/>
    </xf>
    <xf numFmtId="0" fontId="2" fillId="0" borderId="1" xfId="2" applyFont="1" applyBorder="1" applyAlignment="1" applyProtection="1">
      <alignment vertical="center"/>
    </xf>
    <xf numFmtId="2" fontId="2" fillId="0" borderId="1" xfId="1" applyNumberFormat="1" applyFont="1" applyBorder="1" applyAlignment="1" applyProtection="1">
      <alignment vertical="center" wrapText="1"/>
    </xf>
    <xf numFmtId="44" fontId="10" fillId="0" borderId="7" xfId="1" applyFont="1" applyBorder="1">
      <alignment vertical="top"/>
      <protection locked="0"/>
    </xf>
    <xf numFmtId="44" fontId="14" fillId="0" borderId="1" xfId="1" applyFont="1" applyBorder="1">
      <alignment vertical="top"/>
      <protection locked="0"/>
    </xf>
    <xf numFmtId="0" fontId="14" fillId="0" borderId="0" xfId="0" applyFont="1" applyAlignment="1"/>
    <xf numFmtId="0" fontId="3" fillId="0" borderId="8" xfId="2" applyFont="1" applyBorder="1" applyAlignment="1" applyProtection="1">
      <alignment horizontal="right" vertical="center"/>
    </xf>
    <xf numFmtId="44" fontId="2" fillId="0" borderId="1" xfId="1" applyFont="1" applyBorder="1" applyAlignment="1" applyProtection="1">
      <alignment horizontal="left" vertical="center"/>
    </xf>
    <xf numFmtId="0" fontId="3" fillId="0" borderId="7" xfId="2" applyFont="1" applyBorder="1" applyAlignment="1" applyProtection="1">
      <alignment horizontal="right" vertical="center"/>
    </xf>
    <xf numFmtId="44" fontId="3" fillId="0" borderId="9" xfId="1" applyFont="1" applyFill="1" applyBorder="1" applyAlignment="1" applyProtection="1">
      <alignment horizontal="left" vertical="center"/>
    </xf>
    <xf numFmtId="44" fontId="10" fillId="0" borderId="1" xfId="1" applyFont="1" applyFill="1" applyBorder="1">
      <alignment vertical="top"/>
      <protection locked="0"/>
    </xf>
    <xf numFmtId="164" fontId="13" fillId="0" borderId="1" xfId="1" applyNumberFormat="1" applyFont="1" applyFill="1" applyBorder="1" applyAlignment="1" applyProtection="1">
      <alignment horizontal="center" vertical="center"/>
    </xf>
    <xf numFmtId="44" fontId="12" fillId="2" borderId="5" xfId="1" applyFont="1" applyFill="1" applyBorder="1" applyAlignment="1" applyProtection="1">
      <alignment horizontal="center" vertical="center" wrapText="1" shrinkToFit="1"/>
    </xf>
    <xf numFmtId="44" fontId="12" fillId="2" borderId="0" xfId="1" applyFont="1" applyFill="1" applyBorder="1" applyAlignment="1" applyProtection="1">
      <alignment horizontal="center" vertical="center" wrapText="1" shrinkToFit="1"/>
    </xf>
    <xf numFmtId="44" fontId="12" fillId="2" borderId="6" xfId="1" applyFont="1" applyFill="1" applyBorder="1" applyAlignment="1" applyProtection="1">
      <alignment horizontal="center" vertical="center" wrapText="1" shrinkToFit="1"/>
    </xf>
    <xf numFmtId="164" fontId="4" fillId="0" borderId="3" xfId="1" applyNumberFormat="1" applyFont="1" applyFill="1" applyBorder="1" applyAlignment="1" applyProtection="1">
      <alignment horizontal="center" vertical="center"/>
    </xf>
    <xf numFmtId="164" fontId="13" fillId="0" borderId="7" xfId="1" applyNumberFormat="1" applyFont="1" applyFill="1" applyBorder="1" applyAlignment="1" applyProtection="1">
      <alignment horizontal="center" vertical="center"/>
    </xf>
    <xf numFmtId="164" fontId="13" fillId="0" borderId="4" xfId="1" applyNumberFormat="1" applyFont="1" applyFill="1" applyBorder="1" applyAlignment="1" applyProtection="1">
      <alignment horizontal="center" vertical="center"/>
    </xf>
  </cellXfs>
  <cellStyles count="3">
    <cellStyle name="Currency" xfId="1" builtinId="4"/>
    <cellStyle name="Normal" xfId="0" builtinId="0"/>
    <cellStyle name="Normal 2" xfId="2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1"/>
  <sheetViews>
    <sheetView showGridLines="0" tabSelected="1" zoomScaleNormal="100" zoomScaleSheetLayoutView="400" workbookViewId="0">
      <pane ySplit="1" topLeftCell="A5" activePane="bottomLeft" state="frozen"/>
      <selection pane="bottomLeft" activeCell="B52" sqref="B52"/>
    </sheetView>
  </sheetViews>
  <sheetFormatPr defaultColWidth="9.140625" defaultRowHeight="12"/>
  <cols>
    <col min="1" max="1" width="21.42578125" style="1" bestFit="1" customWidth="1"/>
    <col min="2" max="9" width="10" style="2" bestFit="1" customWidth="1"/>
    <col min="10" max="10" width="10.5703125" style="2" bestFit="1" customWidth="1"/>
    <col min="11" max="11" width="10" style="2" bestFit="1" customWidth="1"/>
    <col min="12" max="12" width="10.5703125" style="2" bestFit="1" customWidth="1"/>
    <col min="13" max="13" width="10" style="2" bestFit="1" customWidth="1"/>
    <col min="14" max="14" width="11.85546875" style="2" bestFit="1" customWidth="1"/>
    <col min="15" max="16384" width="9.140625" style="1"/>
  </cols>
  <sheetData>
    <row r="1" spans="1:14" s="3" customFormat="1" ht="39" customHeight="1" thickBot="1">
      <c r="A1" s="30" t="s">
        <v>95</v>
      </c>
      <c r="B1" s="32" t="s">
        <v>0</v>
      </c>
      <c r="C1" s="32" t="s">
        <v>1</v>
      </c>
      <c r="D1" s="32" t="s">
        <v>2</v>
      </c>
      <c r="E1" s="32" t="s">
        <v>3</v>
      </c>
      <c r="F1" s="32" t="s">
        <v>4</v>
      </c>
      <c r="G1" s="32" t="s">
        <v>5</v>
      </c>
      <c r="H1" s="32" t="s">
        <v>6</v>
      </c>
      <c r="I1" s="32" t="s">
        <v>7</v>
      </c>
      <c r="J1" s="32" t="s">
        <v>8</v>
      </c>
      <c r="K1" s="32" t="s">
        <v>9</v>
      </c>
      <c r="L1" s="32" t="s">
        <v>10</v>
      </c>
      <c r="M1" s="32" t="s">
        <v>11</v>
      </c>
      <c r="N1" s="31" t="s">
        <v>12</v>
      </c>
    </row>
    <row r="2" spans="1:14" s="37" customFormat="1" ht="12.75">
      <c r="A2" s="33" t="s">
        <v>79</v>
      </c>
      <c r="B2" s="36">
        <v>2810.2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4"/>
    </row>
    <row r="3" spans="1:14" s="3" customFormat="1" ht="15">
      <c r="A3" s="19" t="s">
        <v>72</v>
      </c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6"/>
    </row>
    <row r="4" spans="1:14" ht="12.2" customHeight="1">
      <c r="A4" s="24" t="s">
        <v>67</v>
      </c>
      <c r="B4" s="20">
        <v>26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1">
        <f t="shared" ref="N4:N27" si="0">SUM(B4:M4)</f>
        <v>26</v>
      </c>
    </row>
    <row r="5" spans="1:14" ht="12.2" customHeight="1">
      <c r="A5" s="24" t="s">
        <v>68</v>
      </c>
      <c r="B5" s="20">
        <v>263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>
        <f t="shared" si="0"/>
        <v>263</v>
      </c>
    </row>
    <row r="6" spans="1:14" ht="12.2" customHeight="1">
      <c r="A6" s="24" t="s">
        <v>42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1">
        <f t="shared" si="0"/>
        <v>0</v>
      </c>
    </row>
    <row r="7" spans="1:14" ht="12.2" customHeight="1">
      <c r="A7" s="24" t="s">
        <v>43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>
        <f t="shared" si="0"/>
        <v>0</v>
      </c>
    </row>
    <row r="8" spans="1:14" ht="12.2" customHeight="1">
      <c r="A8" s="24" t="s">
        <v>44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>
        <f t="shared" si="0"/>
        <v>0</v>
      </c>
    </row>
    <row r="9" spans="1:14" ht="12.2" customHeight="1">
      <c r="A9" s="24" t="s">
        <v>77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>
        <f t="shared" si="0"/>
        <v>0</v>
      </c>
    </row>
    <row r="10" spans="1:14" ht="12.2" customHeight="1">
      <c r="A10" s="24" t="s">
        <v>83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>
        <f t="shared" si="0"/>
        <v>0</v>
      </c>
    </row>
    <row r="11" spans="1:14" ht="12.2" customHeight="1">
      <c r="A11" s="24" t="s">
        <v>45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>
        <f t="shared" si="0"/>
        <v>0</v>
      </c>
    </row>
    <row r="12" spans="1:14" ht="12.2" customHeight="1">
      <c r="A12" s="24" t="s">
        <v>46</v>
      </c>
      <c r="B12" s="20">
        <v>143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>
        <f t="shared" si="0"/>
        <v>143</v>
      </c>
    </row>
    <row r="13" spans="1:14" ht="12.2" customHeight="1">
      <c r="A13" s="24" t="s">
        <v>47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1">
        <f t="shared" si="0"/>
        <v>0</v>
      </c>
    </row>
    <row r="14" spans="1:14" ht="12.2" customHeight="1">
      <c r="A14" s="24" t="s">
        <v>48</v>
      </c>
      <c r="B14" s="20">
        <v>32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>
        <f t="shared" si="0"/>
        <v>32</v>
      </c>
    </row>
    <row r="15" spans="1:14" ht="12.2" customHeight="1">
      <c r="A15" s="24" t="s">
        <v>49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>
        <f t="shared" si="0"/>
        <v>0</v>
      </c>
    </row>
    <row r="16" spans="1:14" ht="12.2" customHeight="1">
      <c r="A16" s="24" t="s">
        <v>74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>
        <f t="shared" si="0"/>
        <v>0</v>
      </c>
    </row>
    <row r="17" spans="1:14" ht="12.2" customHeight="1">
      <c r="A17" s="24" t="s">
        <v>50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>
        <f t="shared" si="0"/>
        <v>0</v>
      </c>
    </row>
    <row r="18" spans="1:14" ht="12.2" customHeight="1">
      <c r="A18" s="24" t="s">
        <v>51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>
        <f t="shared" si="0"/>
        <v>0</v>
      </c>
    </row>
    <row r="19" spans="1:14" ht="12.2" customHeight="1">
      <c r="A19" s="24" t="s">
        <v>52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>
        <f t="shared" si="0"/>
        <v>0</v>
      </c>
    </row>
    <row r="20" spans="1:14" ht="12.2" customHeight="1">
      <c r="A20" s="24" t="s">
        <v>53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1">
        <f t="shared" si="0"/>
        <v>0</v>
      </c>
    </row>
    <row r="21" spans="1:14" ht="12.2" customHeight="1">
      <c r="A21" s="24" t="s">
        <v>54</v>
      </c>
      <c r="B21" s="20">
        <v>40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>
        <f t="shared" si="0"/>
        <v>40</v>
      </c>
    </row>
    <row r="22" spans="1:14" ht="12.2" customHeight="1">
      <c r="A22" s="24" t="s">
        <v>55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1">
        <f t="shared" si="0"/>
        <v>0</v>
      </c>
    </row>
    <row r="23" spans="1:14" ht="12.2" customHeight="1">
      <c r="A23" s="24" t="s">
        <v>56</v>
      </c>
      <c r="B23" s="22">
        <v>40</v>
      </c>
      <c r="C23" s="20"/>
      <c r="D23" s="22"/>
      <c r="E23" s="20"/>
      <c r="F23" s="20"/>
      <c r="G23" s="20"/>
      <c r="H23" s="20"/>
      <c r="I23" s="20"/>
      <c r="J23" s="20"/>
      <c r="K23" s="20"/>
      <c r="L23" s="20"/>
      <c r="M23" s="20"/>
      <c r="N23" s="21">
        <f t="shared" si="0"/>
        <v>40</v>
      </c>
    </row>
    <row r="24" spans="1:14" ht="12.2" customHeight="1">
      <c r="A24" s="24" t="s">
        <v>57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>
        <f t="shared" si="0"/>
        <v>0</v>
      </c>
    </row>
    <row r="25" spans="1:14" ht="12.2" customHeight="1">
      <c r="A25" s="24" t="s">
        <v>58</v>
      </c>
      <c r="B25" s="20">
        <v>15</v>
      </c>
      <c r="C25" s="20"/>
      <c r="D25" s="20"/>
      <c r="E25" s="20"/>
      <c r="F25" s="20"/>
      <c r="G25" s="20"/>
      <c r="H25" s="20"/>
      <c r="I25" s="20"/>
      <c r="J25" s="20"/>
      <c r="K25" s="43"/>
      <c r="L25" s="43"/>
      <c r="M25" s="43"/>
      <c r="N25" s="47">
        <f t="shared" si="0"/>
        <v>15</v>
      </c>
    </row>
    <row r="26" spans="1:14" ht="12.2" customHeight="1">
      <c r="A26" s="24" t="s">
        <v>91</v>
      </c>
      <c r="B26" s="20"/>
      <c r="C26" s="20"/>
      <c r="D26" s="20"/>
      <c r="E26" s="20"/>
      <c r="F26" s="20"/>
      <c r="G26" s="20"/>
      <c r="H26" s="20"/>
      <c r="I26" s="20"/>
      <c r="J26" s="20"/>
      <c r="K26" s="43"/>
      <c r="L26" s="43"/>
      <c r="M26" s="43"/>
      <c r="N26" s="47">
        <f t="shared" si="0"/>
        <v>0</v>
      </c>
    </row>
    <row r="27" spans="1:14" ht="12.2" customHeight="1" thickBot="1">
      <c r="A27" s="40" t="s">
        <v>69</v>
      </c>
      <c r="B27" s="26"/>
      <c r="C27" s="26"/>
      <c r="D27" s="26"/>
      <c r="E27" s="26"/>
      <c r="F27" s="26"/>
      <c r="G27" s="26"/>
      <c r="H27" s="26"/>
      <c r="I27" s="26"/>
      <c r="J27" s="26"/>
      <c r="K27" s="48"/>
      <c r="L27" s="48"/>
      <c r="M27" s="48"/>
      <c r="N27" s="47">
        <f t="shared" si="0"/>
        <v>0</v>
      </c>
    </row>
    <row r="28" spans="1:14" ht="12.2" customHeight="1" thickTop="1">
      <c r="A28" s="5" t="s">
        <v>75</v>
      </c>
      <c r="B28" s="22">
        <f t="shared" ref="B28:M28" si="1">SUM(B4:B27)</f>
        <v>559</v>
      </c>
      <c r="C28" s="22">
        <f t="shared" si="1"/>
        <v>0</v>
      </c>
      <c r="D28" s="22">
        <f t="shared" si="1"/>
        <v>0</v>
      </c>
      <c r="E28" s="22">
        <f t="shared" si="1"/>
        <v>0</v>
      </c>
      <c r="F28" s="22">
        <f t="shared" si="1"/>
        <v>0</v>
      </c>
      <c r="G28" s="22">
        <f t="shared" si="1"/>
        <v>0</v>
      </c>
      <c r="H28" s="22">
        <f t="shared" si="1"/>
        <v>0</v>
      </c>
      <c r="I28" s="22">
        <f t="shared" si="1"/>
        <v>0</v>
      </c>
      <c r="J28" s="22">
        <f t="shared" si="1"/>
        <v>0</v>
      </c>
      <c r="K28" s="49">
        <f t="shared" si="1"/>
        <v>0</v>
      </c>
      <c r="L28" s="49">
        <f t="shared" si="1"/>
        <v>0</v>
      </c>
      <c r="M28" s="49">
        <f t="shared" si="1"/>
        <v>0</v>
      </c>
      <c r="N28" s="47">
        <f>SUM(B28:M28)</f>
        <v>559</v>
      </c>
    </row>
    <row r="29" spans="1:14" ht="12.2" customHeight="1">
      <c r="A29" s="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</row>
    <row r="30" spans="1:14" s="3" customFormat="1" ht="15">
      <c r="A30" s="19" t="s">
        <v>73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6"/>
    </row>
    <row r="31" spans="1:14" ht="12.2" customHeight="1">
      <c r="A31" s="4" t="s">
        <v>70</v>
      </c>
      <c r="B31" s="23">
        <v>30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>
        <f>SUM(B31:M31)</f>
        <v>30</v>
      </c>
    </row>
    <row r="32" spans="1:14" ht="12.2" customHeight="1">
      <c r="A32" s="4" t="s">
        <v>78</v>
      </c>
      <c r="B32" s="23">
        <v>273.45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>
        <f t="shared" ref="N32:N44" si="2">SUM(B32:M32)</f>
        <v>273.45</v>
      </c>
    </row>
    <row r="33" spans="1:14" ht="12" customHeight="1">
      <c r="A33" s="4" t="s">
        <v>71</v>
      </c>
      <c r="B33" s="23">
        <v>38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>
        <f t="shared" si="2"/>
        <v>38</v>
      </c>
    </row>
    <row r="34" spans="1:14" ht="12.2" customHeight="1">
      <c r="A34" s="4" t="s">
        <v>82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42"/>
      <c r="M34" s="23"/>
      <c r="N34" s="23">
        <f t="shared" si="2"/>
        <v>0</v>
      </c>
    </row>
    <row r="35" spans="1:14" ht="12.2" customHeight="1">
      <c r="A35" s="4" t="s">
        <v>84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>
        <f t="shared" si="2"/>
        <v>0</v>
      </c>
    </row>
    <row r="36" spans="1:14" ht="12.2" customHeight="1">
      <c r="A36" s="4" t="s">
        <v>85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>
        <f t="shared" si="2"/>
        <v>0</v>
      </c>
    </row>
    <row r="37" spans="1:14" ht="12.2" customHeight="1">
      <c r="A37" s="4" t="s">
        <v>86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>
        <f t="shared" si="2"/>
        <v>0</v>
      </c>
    </row>
    <row r="38" spans="1:14" ht="12.2" customHeight="1">
      <c r="A38" s="4" t="s">
        <v>93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>
        <f t="shared" si="2"/>
        <v>0</v>
      </c>
    </row>
    <row r="39" spans="1:14" ht="12.2" customHeight="1">
      <c r="A39" s="4" t="s">
        <v>87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>
        <f t="shared" si="2"/>
        <v>0</v>
      </c>
    </row>
    <row r="40" spans="1:14" ht="12.2" customHeight="1">
      <c r="A40" s="4" t="s">
        <v>92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>
        <f t="shared" si="2"/>
        <v>0</v>
      </c>
    </row>
    <row r="41" spans="1:14" ht="12.2" customHeight="1">
      <c r="A41" s="4" t="s">
        <v>88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>
        <f t="shared" si="2"/>
        <v>0</v>
      </c>
    </row>
    <row r="42" spans="1:14" ht="12.2" customHeight="1">
      <c r="A42" s="4" t="s">
        <v>89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>
        <f t="shared" si="2"/>
        <v>0</v>
      </c>
    </row>
    <row r="43" spans="1:14" ht="12.2" customHeight="1">
      <c r="A43" s="4" t="s">
        <v>90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>
        <f t="shared" si="2"/>
        <v>0</v>
      </c>
    </row>
    <row r="44" spans="1:14" ht="12.2" customHeight="1" thickBot="1">
      <c r="A44" s="25" t="s">
        <v>81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>
        <f t="shared" si="2"/>
        <v>0</v>
      </c>
    </row>
    <row r="45" spans="1:14" ht="12.2" customHeight="1" thickTop="1">
      <c r="A45" s="5" t="s">
        <v>76</v>
      </c>
      <c r="B45" s="22">
        <f t="shared" ref="B45:M45" si="3">SUM(B31:B44)</f>
        <v>341.45</v>
      </c>
      <c r="C45" s="22">
        <f t="shared" si="3"/>
        <v>0</v>
      </c>
      <c r="D45" s="22">
        <f t="shared" si="3"/>
        <v>0</v>
      </c>
      <c r="E45" s="22">
        <f t="shared" si="3"/>
        <v>0</v>
      </c>
      <c r="F45" s="22">
        <f t="shared" si="3"/>
        <v>0</v>
      </c>
      <c r="G45" s="22">
        <f t="shared" si="3"/>
        <v>0</v>
      </c>
      <c r="H45" s="22">
        <f t="shared" si="3"/>
        <v>0</v>
      </c>
      <c r="I45" s="22">
        <f t="shared" si="3"/>
        <v>0</v>
      </c>
      <c r="J45" s="22">
        <f t="shared" si="3"/>
        <v>0</v>
      </c>
      <c r="K45" s="22">
        <f t="shared" si="3"/>
        <v>0</v>
      </c>
      <c r="L45" s="22">
        <f t="shared" si="3"/>
        <v>0</v>
      </c>
      <c r="M45" s="22">
        <f t="shared" si="3"/>
        <v>0</v>
      </c>
      <c r="N45" s="47">
        <f>SUM(B45:M45)</f>
        <v>341.45</v>
      </c>
    </row>
    <row r="46" spans="1:14">
      <c r="A46" s="38" t="s">
        <v>94</v>
      </c>
      <c r="B46" s="41">
        <f>SUM(B28-B45)</f>
        <v>217.55</v>
      </c>
      <c r="C46" s="41">
        <f>SUM(C28-C45)</f>
        <v>0</v>
      </c>
      <c r="D46" s="27">
        <f>SUM(D28-D45)</f>
        <v>0</v>
      </c>
      <c r="E46" s="27">
        <f>SUM(E28-E45)</f>
        <v>0</v>
      </c>
      <c r="F46" s="27">
        <f t="shared" ref="F46:M46" si="4">SUM(F28-F45)</f>
        <v>0</v>
      </c>
      <c r="G46" s="27">
        <f t="shared" si="4"/>
        <v>0</v>
      </c>
      <c r="H46" s="27">
        <f t="shared" si="4"/>
        <v>0</v>
      </c>
      <c r="I46" s="27">
        <f t="shared" si="4"/>
        <v>0</v>
      </c>
      <c r="J46" s="27">
        <f t="shared" si="4"/>
        <v>0</v>
      </c>
      <c r="K46" s="27">
        <f t="shared" si="4"/>
        <v>0</v>
      </c>
      <c r="L46" s="27">
        <f t="shared" si="4"/>
        <v>0</v>
      </c>
      <c r="M46" s="27">
        <f t="shared" si="4"/>
        <v>0</v>
      </c>
      <c r="N46" s="42">
        <f>SUM(N28-N45)</f>
        <v>217.55</v>
      </c>
    </row>
    <row r="47" spans="1:14">
      <c r="A47" s="2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29"/>
    </row>
    <row r="48" spans="1:14" ht="12.75">
      <c r="A48" s="33" t="s">
        <v>79</v>
      </c>
      <c r="B48" s="39">
        <f>B2</f>
        <v>2810.2</v>
      </c>
      <c r="C48" s="39">
        <f t="shared" ref="C48:M48" si="5">C2</f>
        <v>0</v>
      </c>
      <c r="D48" s="39">
        <f t="shared" si="5"/>
        <v>0</v>
      </c>
      <c r="E48" s="39">
        <f t="shared" si="5"/>
        <v>0</v>
      </c>
      <c r="F48" s="39">
        <f t="shared" si="5"/>
        <v>0</v>
      </c>
      <c r="G48" s="39">
        <f t="shared" si="5"/>
        <v>0</v>
      </c>
      <c r="H48" s="39">
        <f t="shared" si="5"/>
        <v>0</v>
      </c>
      <c r="I48" s="39">
        <f t="shared" si="5"/>
        <v>0</v>
      </c>
      <c r="J48" s="39">
        <f t="shared" si="5"/>
        <v>0</v>
      </c>
      <c r="K48" s="39">
        <f t="shared" si="5"/>
        <v>0</v>
      </c>
      <c r="L48" s="39">
        <f t="shared" si="5"/>
        <v>0</v>
      </c>
      <c r="M48" s="39">
        <f t="shared" si="5"/>
        <v>0</v>
      </c>
      <c r="N48" s="34"/>
    </row>
    <row r="49" spans="1:14" s="37" customFormat="1" ht="12.75">
      <c r="A49" s="33" t="s">
        <v>80</v>
      </c>
      <c r="B49" s="36">
        <v>3027.75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4"/>
    </row>
    <row r="50" spans="1:14" hidden="1">
      <c r="A50" s="28"/>
      <c r="B50" s="23">
        <f>SUM(B49-B48)</f>
        <v>217.55000000000018</v>
      </c>
      <c r="C50" s="23">
        <f t="shared" ref="C50:M50" si="6">SUM(C49-C48)</f>
        <v>0</v>
      </c>
      <c r="D50" s="23">
        <f t="shared" si="6"/>
        <v>0</v>
      </c>
      <c r="E50" s="23">
        <f t="shared" si="6"/>
        <v>0</v>
      </c>
      <c r="F50" s="23">
        <f t="shared" si="6"/>
        <v>0</v>
      </c>
      <c r="G50" s="23">
        <f t="shared" si="6"/>
        <v>0</v>
      </c>
      <c r="H50" s="42">
        <f t="shared" si="6"/>
        <v>0</v>
      </c>
      <c r="I50" s="23">
        <f t="shared" si="6"/>
        <v>0</v>
      </c>
      <c r="J50" s="23">
        <f t="shared" si="6"/>
        <v>0</v>
      </c>
      <c r="K50" s="23">
        <f t="shared" si="6"/>
        <v>0</v>
      </c>
      <c r="L50" s="23">
        <f t="shared" si="6"/>
        <v>0</v>
      </c>
      <c r="M50" s="23">
        <f t="shared" si="6"/>
        <v>0</v>
      </c>
      <c r="N50" s="29"/>
    </row>
    <row r="51" spans="1:14" hidden="1">
      <c r="A51" s="28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9"/>
    </row>
  </sheetData>
  <mergeCells count="2">
    <mergeCell ref="B3:N3"/>
    <mergeCell ref="B30:N30"/>
  </mergeCells>
  <conditionalFormatting sqref="B46:N46">
    <cfRule type="cellIs" dxfId="0" priority="1" operator="lessThan">
      <formula>0</formula>
    </cfRule>
  </conditionalFormatting>
  <pageMargins left="0.2" right="8.3333333333333301E-2" top="0.35416666699999999" bottom="0.2" header="0" footer="0"/>
  <pageSetup scale="88" fitToHeight="0" orientation="landscape" r:id="rId1"/>
  <ignoredErrors>
    <ignoredError sqref="N4" formulaRange="1"/>
    <ignoredError sqref="N31:N33 N46 C50 B50 D50:M5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7" customWidth="1"/>
    <col min="2" max="2" width="10.5703125" style="8" bestFit="1" customWidth="1"/>
    <col min="3" max="3" width="10.5703125" style="8" customWidth="1"/>
    <col min="4" max="4" width="31" bestFit="1" customWidth="1"/>
    <col min="5" max="5" width="7.5703125" style="10" bestFit="1" customWidth="1"/>
    <col min="6" max="6" width="33.140625" bestFit="1" customWidth="1"/>
    <col min="7" max="7" width="7.5703125" bestFit="1" customWidth="1"/>
    <col min="8" max="8" width="9.140625" style="10"/>
  </cols>
  <sheetData>
    <row r="1" spans="4:10" s="9" customFormat="1">
      <c r="D1" s="17"/>
      <c r="E1" s="17"/>
      <c r="F1" s="17"/>
      <c r="G1" s="17"/>
      <c r="H1" s="18"/>
      <c r="I1" s="17"/>
      <c r="J1" s="7" t="s">
        <v>59</v>
      </c>
    </row>
    <row r="6" spans="4:10">
      <c r="D6" s="11" t="s">
        <v>60</v>
      </c>
      <c r="E6" s="12" t="s">
        <v>61</v>
      </c>
      <c r="F6" s="11" t="s">
        <v>60</v>
      </c>
      <c r="G6" s="12" t="s">
        <v>61</v>
      </c>
    </row>
    <row r="7" spans="4:10">
      <c r="D7" s="13" t="s">
        <v>13</v>
      </c>
      <c r="E7" s="15">
        <v>6</v>
      </c>
      <c r="F7" s="13" t="s">
        <v>24</v>
      </c>
      <c r="G7" s="15">
        <v>1</v>
      </c>
    </row>
    <row r="8" spans="4:10">
      <c r="D8" s="13" t="s">
        <v>14</v>
      </c>
      <c r="E8" s="15">
        <v>4</v>
      </c>
      <c r="F8" s="13" t="s">
        <v>25</v>
      </c>
      <c r="G8" s="15">
        <v>3</v>
      </c>
    </row>
    <row r="9" spans="4:10">
      <c r="D9" s="13" t="s">
        <v>15</v>
      </c>
      <c r="E9" s="15">
        <v>5</v>
      </c>
      <c r="F9" s="13" t="s">
        <v>26</v>
      </c>
      <c r="G9" s="15">
        <v>3</v>
      </c>
    </row>
    <row r="10" spans="4:10">
      <c r="D10" s="13" t="s">
        <v>16</v>
      </c>
      <c r="E10" s="15">
        <v>2</v>
      </c>
      <c r="F10" s="13" t="s">
        <v>27</v>
      </c>
      <c r="G10" s="15">
        <v>9</v>
      </c>
    </row>
    <row r="11" spans="4:10">
      <c r="D11" s="13" t="s">
        <v>17</v>
      </c>
      <c r="E11" s="15">
        <v>10</v>
      </c>
      <c r="F11" s="13" t="s">
        <v>28</v>
      </c>
      <c r="G11" s="15">
        <v>31</v>
      </c>
    </row>
    <row r="12" spans="4:10">
      <c r="D12" s="13" t="s">
        <v>18</v>
      </c>
      <c r="E12" s="15">
        <v>87</v>
      </c>
      <c r="F12" s="13" t="s">
        <v>29</v>
      </c>
      <c r="G12" s="15">
        <v>3</v>
      </c>
    </row>
    <row r="13" spans="4:10">
      <c r="D13" s="13" t="s">
        <v>19</v>
      </c>
      <c r="E13" s="15">
        <v>15</v>
      </c>
      <c r="F13" s="13" t="s">
        <v>30</v>
      </c>
      <c r="G13" s="15">
        <v>1</v>
      </c>
    </row>
    <row r="14" spans="4:10">
      <c r="D14" s="13" t="s">
        <v>20</v>
      </c>
      <c r="E14" s="15">
        <v>12</v>
      </c>
      <c r="F14" s="13" t="s">
        <v>31</v>
      </c>
      <c r="G14" s="15">
        <v>1</v>
      </c>
    </row>
    <row r="15" spans="4:10">
      <c r="D15" s="13" t="s">
        <v>21</v>
      </c>
      <c r="E15" s="15">
        <v>10</v>
      </c>
      <c r="F15" s="13" t="s">
        <v>32</v>
      </c>
      <c r="G15" s="15">
        <v>12</v>
      </c>
    </row>
    <row r="16" spans="4:10">
      <c r="D16" s="13" t="s">
        <v>22</v>
      </c>
      <c r="E16" s="15">
        <v>5</v>
      </c>
      <c r="F16" s="13" t="s">
        <v>33</v>
      </c>
      <c r="G16" s="15">
        <v>8</v>
      </c>
    </row>
    <row r="17" spans="4:7">
      <c r="D17" s="13" t="s">
        <v>23</v>
      </c>
      <c r="E17" s="15">
        <v>6</v>
      </c>
      <c r="F17" s="13" t="s">
        <v>34</v>
      </c>
      <c r="G17" s="15">
        <v>5</v>
      </c>
    </row>
    <row r="18" spans="4:7">
      <c r="D18" s="13" t="s">
        <v>41</v>
      </c>
      <c r="E18" s="15">
        <v>7</v>
      </c>
      <c r="F18" s="13" t="s">
        <v>35</v>
      </c>
      <c r="G18" s="15">
        <v>5</v>
      </c>
    </row>
    <row r="19" spans="4:7">
      <c r="D19" s="13" t="s">
        <v>62</v>
      </c>
      <c r="E19" s="15">
        <v>1</v>
      </c>
      <c r="F19" s="13" t="s">
        <v>36</v>
      </c>
      <c r="G19" s="15">
        <v>3</v>
      </c>
    </row>
    <row r="20" spans="4:7">
      <c r="D20" s="13" t="s">
        <v>63</v>
      </c>
      <c r="E20" s="15">
        <v>1</v>
      </c>
      <c r="F20" s="13" t="s">
        <v>37</v>
      </c>
      <c r="G20" s="15">
        <v>11</v>
      </c>
    </row>
    <row r="21" spans="4:7">
      <c r="D21" s="13" t="s">
        <v>64</v>
      </c>
      <c r="E21" s="15">
        <v>2</v>
      </c>
      <c r="F21" s="13" t="s">
        <v>38</v>
      </c>
      <c r="G21" s="15">
        <v>2</v>
      </c>
    </row>
    <row r="22" spans="4:7">
      <c r="D22" s="13" t="s">
        <v>65</v>
      </c>
      <c r="E22" s="15">
        <v>1</v>
      </c>
      <c r="F22" s="13" t="s">
        <v>39</v>
      </c>
      <c r="G22" s="15">
        <v>1</v>
      </c>
    </row>
    <row r="23" spans="4:7">
      <c r="D23" s="14" t="s">
        <v>66</v>
      </c>
      <c r="E23" s="15">
        <v>1</v>
      </c>
      <c r="F23" s="13" t="s">
        <v>40</v>
      </c>
      <c r="G23" s="15">
        <v>1</v>
      </c>
    </row>
    <row r="37" spans="7:8">
      <c r="G37" s="2"/>
      <c r="H37" s="16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Melissa's Profile</dc:creator>
  <cp:lastModifiedBy>User</cp:lastModifiedBy>
  <cp:revision/>
  <cp:lastPrinted>2021-02-23T02:39:59Z</cp:lastPrinted>
  <dcterms:created xsi:type="dcterms:W3CDTF">2015-10-07T13:55:44Z</dcterms:created>
  <dcterms:modified xsi:type="dcterms:W3CDTF">2021-02-23T04:15:05Z</dcterms:modified>
</cp:coreProperties>
</file>