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76" windowWidth="15972" windowHeight="813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Sheet1!$A$1:$I$200</definedName>
  </definedNames>
  <calcPr calcId="145621"/>
</workbook>
</file>

<file path=xl/calcChain.xml><?xml version="1.0" encoding="utf-8"?>
<calcChain xmlns="http://schemas.openxmlformats.org/spreadsheetml/2006/main">
  <c r="H131" i="1" l="1"/>
  <c r="E3" i="3"/>
  <c r="E4" i="3" s="1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F3" i="2"/>
  <c r="F4" i="2" s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H198" i="1"/>
  <c r="H157" i="1"/>
  <c r="H143" i="1"/>
  <c r="H46" i="1"/>
  <c r="H80" i="1"/>
  <c r="H109" i="1"/>
  <c r="H62" i="1"/>
  <c r="H32" i="1"/>
  <c r="H16" i="1"/>
  <c r="I196" i="1"/>
  <c r="I195" i="1"/>
  <c r="I194" i="1"/>
  <c r="I193" i="1"/>
  <c r="I192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5" i="1"/>
  <c r="I154" i="1"/>
  <c r="I153" i="1"/>
  <c r="I152" i="1"/>
  <c r="I151" i="1"/>
  <c r="I148" i="1"/>
  <c r="I147" i="1"/>
  <c r="I146" i="1"/>
  <c r="I141" i="1"/>
  <c r="I140" i="1"/>
  <c r="I139" i="1"/>
  <c r="I138" i="1"/>
  <c r="I137" i="1"/>
  <c r="I134" i="1"/>
  <c r="I129" i="1"/>
  <c r="I128" i="1"/>
  <c r="I127" i="1"/>
  <c r="I126" i="1"/>
  <c r="I125" i="1"/>
  <c r="I122" i="1"/>
  <c r="I121" i="1"/>
  <c r="I120" i="1"/>
  <c r="I117" i="1"/>
  <c r="I116" i="1"/>
  <c r="I115" i="1"/>
  <c r="I114" i="1"/>
  <c r="I113" i="1"/>
  <c r="I112" i="1"/>
  <c r="I107" i="1"/>
  <c r="I106" i="1"/>
  <c r="I105" i="1"/>
  <c r="I104" i="1"/>
  <c r="I103" i="1"/>
  <c r="I100" i="1"/>
  <c r="I99" i="1"/>
  <c r="I98" i="1"/>
  <c r="I97" i="1"/>
  <c r="I96" i="1"/>
  <c r="I95" i="1"/>
  <c r="I94" i="1"/>
  <c r="I91" i="1"/>
  <c r="I90" i="1"/>
  <c r="I89" i="1"/>
  <c r="I88" i="1"/>
  <c r="I87" i="1"/>
  <c r="I86" i="1"/>
  <c r="I85" i="1"/>
  <c r="I84" i="1"/>
  <c r="I83" i="1"/>
  <c r="I78" i="1"/>
  <c r="I77" i="1"/>
  <c r="I76" i="1"/>
  <c r="I75" i="1"/>
  <c r="I74" i="1"/>
  <c r="I71" i="1"/>
  <c r="I70" i="1"/>
  <c r="I69" i="1"/>
  <c r="I68" i="1"/>
  <c r="I67" i="1"/>
  <c r="I66" i="1"/>
  <c r="I60" i="1"/>
  <c r="I59" i="1"/>
  <c r="I58" i="1"/>
  <c r="I57" i="1"/>
  <c r="I56" i="1"/>
  <c r="I53" i="1"/>
  <c r="I52" i="1"/>
  <c r="I51" i="1"/>
  <c r="I50" i="1"/>
  <c r="I49" i="1"/>
  <c r="I45" i="1"/>
  <c r="I44" i="1"/>
  <c r="I43" i="1"/>
  <c r="I42" i="1"/>
  <c r="I41" i="1"/>
  <c r="I40" i="1"/>
  <c r="I37" i="1"/>
  <c r="I36" i="1"/>
  <c r="I35" i="1"/>
  <c r="I30" i="1"/>
  <c r="I29" i="1"/>
  <c r="I28" i="1"/>
  <c r="I27" i="1"/>
  <c r="I26" i="1"/>
  <c r="I23" i="1"/>
  <c r="I22" i="1"/>
  <c r="I21" i="1"/>
  <c r="I20" i="1"/>
  <c r="I19" i="1"/>
  <c r="I14" i="1" l="1"/>
  <c r="I13" i="1"/>
  <c r="I12" i="1"/>
  <c r="I11" i="1"/>
  <c r="I10" i="1"/>
  <c r="I9" i="1"/>
  <c r="I8" i="1"/>
  <c r="I7" i="1"/>
  <c r="I6" i="1"/>
  <c r="I5" i="1"/>
  <c r="I4" i="1"/>
  <c r="I3" i="1"/>
  <c r="B197" i="1" l="1"/>
  <c r="I197" i="1" s="1"/>
  <c r="B156" i="1"/>
  <c r="I156" i="1" s="1"/>
  <c r="B130" i="1"/>
  <c r="B142" i="1"/>
  <c r="B108" i="1"/>
  <c r="B79" i="1"/>
  <c r="B61" i="1"/>
  <c r="B31" i="1"/>
  <c r="B15" i="1"/>
  <c r="I15" i="1" s="1"/>
  <c r="F157" i="1" l="1"/>
  <c r="F198" i="1"/>
  <c r="F109" i="1"/>
  <c r="I108" i="1"/>
  <c r="F32" i="1"/>
  <c r="I31" i="1"/>
  <c r="F80" i="1"/>
  <c r="I79" i="1"/>
  <c r="F143" i="1"/>
  <c r="I142" i="1"/>
  <c r="F62" i="1"/>
  <c r="I61" i="1"/>
  <c r="F131" i="1"/>
  <c r="I130" i="1"/>
  <c r="F16" i="1"/>
  <c r="F200" i="1" l="1"/>
</calcChain>
</file>

<file path=xl/sharedStrings.xml><?xml version="1.0" encoding="utf-8"?>
<sst xmlns="http://schemas.openxmlformats.org/spreadsheetml/2006/main" count="232" uniqueCount="109">
  <si>
    <t>EXECUTIVE COMMITTEE</t>
  </si>
  <si>
    <t>Seed Money</t>
  </si>
  <si>
    <t>PO Box</t>
  </si>
  <si>
    <t>Checks</t>
  </si>
  <si>
    <t>Office Supplies</t>
  </si>
  <si>
    <t>Bad Checks Returned</t>
  </si>
  <si>
    <t>Administrative Expenses</t>
  </si>
  <si>
    <t>Postage</t>
  </si>
  <si>
    <t>Envelopes</t>
  </si>
  <si>
    <t>Copies</t>
  </si>
  <si>
    <t>Phone Calls</t>
  </si>
  <si>
    <t>Miscellaneous</t>
  </si>
  <si>
    <t>5% Contingency</t>
  </si>
  <si>
    <t>TOTAL</t>
  </si>
  <si>
    <t>ARTS &amp; GRAPHICS</t>
  </si>
  <si>
    <t>Art Supplies</t>
  </si>
  <si>
    <t>Convention Posters &amp; Signs</t>
  </si>
  <si>
    <t>Convention Schedule Sign</t>
  </si>
  <si>
    <t>Convention Logo Design &amp; Layout</t>
  </si>
  <si>
    <t>Convention Banner</t>
  </si>
  <si>
    <t>CONVENTION INFO</t>
  </si>
  <si>
    <t>Information Mailing Flyer Copies</t>
  </si>
  <si>
    <t>Information Mailing Postage</t>
  </si>
  <si>
    <t>Information Mailing Envelopes</t>
  </si>
  <si>
    <t>HOTELS &amp; HOSPITALITY</t>
  </si>
  <si>
    <t>Food Cost</t>
  </si>
  <si>
    <t>Main Meeting Room Decorations</t>
  </si>
  <si>
    <t>Table Centerpieces</t>
  </si>
  <si>
    <t>Newcomer Recognition Gifts</t>
  </si>
  <si>
    <t>Meal Ticket Printing</t>
  </si>
  <si>
    <t>PROGRAMMING</t>
  </si>
  <si>
    <t>Main Speakers (3)</t>
  </si>
  <si>
    <t>Registration</t>
  </si>
  <si>
    <t>Hotel Rooms</t>
  </si>
  <si>
    <t>Travel Expense</t>
  </si>
  <si>
    <t>Main Meeting Format Copies</t>
  </si>
  <si>
    <t>Workshop Format Copies</t>
  </si>
  <si>
    <t>Marathon Meeting Format Copies</t>
  </si>
  <si>
    <t>REGISTRATION</t>
  </si>
  <si>
    <t>Convention Flyers</t>
  </si>
  <si>
    <t>ConfirmationCards</t>
  </si>
  <si>
    <t>Address labels</t>
  </si>
  <si>
    <t>Receipt Books</t>
  </si>
  <si>
    <t>Registration Packet Contents</t>
  </si>
  <si>
    <t>Key Tags,  Pens, Phonebooks</t>
  </si>
  <si>
    <t>Pens</t>
  </si>
  <si>
    <t>Lanyards</t>
  </si>
  <si>
    <t>Convention Programs</t>
  </si>
  <si>
    <t>ID Badge</t>
  </si>
  <si>
    <t>Registration Packet Envelopes</t>
  </si>
  <si>
    <t>Cardboard Boxes for Packets</t>
  </si>
  <si>
    <t>MERCHANDISE</t>
  </si>
  <si>
    <t>Pre Convention Merchandise</t>
  </si>
  <si>
    <t>T-Shirts</t>
  </si>
  <si>
    <t>Coffee Mugs</t>
  </si>
  <si>
    <t>Various Additional Merchandise</t>
  </si>
  <si>
    <t>Convention Merchandise</t>
  </si>
  <si>
    <t>Sweatshirts</t>
  </si>
  <si>
    <t>ADDITIONAL NEEDS</t>
  </si>
  <si>
    <t>Signer</t>
  </si>
  <si>
    <t>CONVENTION GUIDES</t>
  </si>
  <si>
    <t>Guide Identification (T-shirts)</t>
  </si>
  <si>
    <t>Hugger Identification</t>
  </si>
  <si>
    <t>Walkie-Talkies</t>
  </si>
  <si>
    <t>FUNDRAISING &amp; ENTERTAINMENT</t>
  </si>
  <si>
    <t>Pre Convention Function</t>
  </si>
  <si>
    <t>Flyer Printing</t>
  </si>
  <si>
    <t>Entertainment</t>
  </si>
  <si>
    <t>Facility Rental</t>
  </si>
  <si>
    <t>Refreshments</t>
  </si>
  <si>
    <t>Convention Entertainment, Friday</t>
  </si>
  <si>
    <t>Convention Entertainment, Saturday</t>
  </si>
  <si>
    <t>GRAND TOTAL</t>
  </si>
  <si>
    <t>Expandable file folders (3)</t>
  </si>
  <si>
    <t>Postage for confirmation cards (1000)</t>
  </si>
  <si>
    <t>Base Ball T-Shirts</t>
  </si>
  <si>
    <t>Hocky Hoodies</t>
  </si>
  <si>
    <t>Zipper Hoodies</t>
  </si>
  <si>
    <t>Budgeted</t>
  </si>
  <si>
    <t>Spent</t>
  </si>
  <si>
    <t>Balance</t>
  </si>
  <si>
    <t>Date</t>
  </si>
  <si>
    <t>Withdrawls</t>
  </si>
  <si>
    <t>Description</t>
  </si>
  <si>
    <t>Deposit</t>
  </si>
  <si>
    <t>Transfer to Savings</t>
  </si>
  <si>
    <t>Checking Account</t>
  </si>
  <si>
    <t>Savings Account</t>
  </si>
  <si>
    <t>Holiday Inn Deposit</t>
  </si>
  <si>
    <t>DECC Deposit</t>
  </si>
  <si>
    <t>Deposits Hotel and Convention Center</t>
  </si>
  <si>
    <t>Transfer from Checking</t>
  </si>
  <si>
    <t>Interest</t>
  </si>
  <si>
    <t>Overdraft To Checking</t>
  </si>
  <si>
    <t>Nichol Foster Travel to BOD</t>
  </si>
  <si>
    <t>Harland Checks Office Expense</t>
  </si>
  <si>
    <t>Check #</t>
  </si>
  <si>
    <t>Kenny Donald Travel to BOD</t>
  </si>
  <si>
    <t>VOID CHECK</t>
  </si>
  <si>
    <t>US Postal Service 1 year PO Box</t>
  </si>
  <si>
    <t>On the Limit Pre-Merchandise</t>
  </si>
  <si>
    <t>Overdraft Transfer Fee</t>
  </si>
  <si>
    <t>Deposit Eairly Regs 5310, Merch 1556</t>
  </si>
  <si>
    <t>Return Check fee</t>
  </si>
  <si>
    <t xml:space="preserve">Return Check    </t>
  </si>
  <si>
    <t>3 Eairly Registrations</t>
  </si>
  <si>
    <t>Overdraft Transfer Internet xfr did not occur on 4/5/12</t>
  </si>
  <si>
    <r>
      <t>Postage for 1</t>
    </r>
    <r>
      <rPr>
        <vertAlign val="superscript"/>
        <sz val="10"/>
        <color theme="1"/>
        <rFont val="Arial"/>
        <family val="2"/>
      </rPr>
      <t>st</t>
    </r>
    <r>
      <rPr>
        <sz val="10"/>
        <color theme="1"/>
        <rFont val="Times New Roman"/>
        <family val="1"/>
      </rPr>
      <t xml:space="preserve"> mailing</t>
    </r>
  </si>
  <si>
    <r>
      <t>Postage for 2</t>
    </r>
    <r>
      <rPr>
        <vertAlign val="superscript"/>
        <sz val="10"/>
        <color theme="1"/>
        <rFont val="Arial"/>
        <family val="2"/>
      </rPr>
      <t>nd</t>
    </r>
    <r>
      <rPr>
        <sz val="10"/>
        <color theme="1"/>
        <rFont val="Times New Roman"/>
        <family val="1"/>
      </rPr>
      <t xml:space="preserve"> mailing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</si>
</sst>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164" formatCode="[$$-409]#,##0.00;&quot;-&quot;[$$-409]#,##0.00"/>
    <numFmt numFmtId="165" formatCode="[$$-409]#,##0.00;[Red]&quot;-&quot;[$$-409]#,##0.00"/>
    <numFmt numFmtId="166" formatCode="[$$-409]#,##0.00"/>
  </numFmts>
  <fonts count="1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vertAlign val="superscript"/>
      <sz val="10"/>
      <color theme="1"/>
      <name val="Arial"/>
      <family val="2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30">
    <xf numFmtId="0" fontId="0" fillId="0" borderId="0" xfId="0"/>
    <xf numFmtId="164" fontId="4" fillId="0" borderId="0" xfId="0" applyNumberFormat="1" applyFont="1"/>
    <xf numFmtId="0" fontId="4" fillId="0" borderId="0" xfId="0" applyFont="1"/>
    <xf numFmtId="164" fontId="5" fillId="0" borderId="0" xfId="0" applyNumberFormat="1" applyFont="1"/>
    <xf numFmtId="8" fontId="4" fillId="0" borderId="0" xfId="0" applyNumberFormat="1" applyFont="1"/>
    <xf numFmtId="0" fontId="3" fillId="0" borderId="0" xfId="0" applyFont="1" applyAlignment="1">
      <alignment horizontal="center"/>
    </xf>
    <xf numFmtId="8" fontId="3" fillId="0" borderId="0" xfId="0" applyNumberFormat="1" applyFont="1" applyAlignment="1">
      <alignment horizontal="center"/>
    </xf>
    <xf numFmtId="14" fontId="4" fillId="0" borderId="0" xfId="0" applyNumberFormat="1" applyFont="1"/>
    <xf numFmtId="8" fontId="4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8" fontId="6" fillId="0" borderId="0" xfId="0" applyNumberFormat="1" applyFont="1"/>
    <xf numFmtId="0" fontId="7" fillId="0" borderId="0" xfId="0" applyFont="1"/>
    <xf numFmtId="164" fontId="8" fillId="0" borderId="0" xfId="0" applyNumberFormat="1" applyFont="1"/>
    <xf numFmtId="164" fontId="9" fillId="0" borderId="0" xfId="0" applyNumberFormat="1" applyFont="1" applyAlignment="1">
      <alignment horizontal="center"/>
    </xf>
    <xf numFmtId="8" fontId="8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7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0" xfId="0" applyNumberFormat="1" applyFont="1"/>
    <xf numFmtId="0" fontId="10" fillId="0" borderId="0" xfId="0" applyFont="1"/>
    <xf numFmtId="166" fontId="8" fillId="0" borderId="0" xfId="0" applyNumberFormat="1" applyFont="1"/>
    <xf numFmtId="0" fontId="11" fillId="0" borderId="0" xfId="0" applyFont="1" applyAlignment="1">
      <alignment horizontal="right"/>
    </xf>
    <xf numFmtId="164" fontId="9" fillId="0" borderId="0" xfId="0" applyNumberFormat="1" applyFont="1" applyBorder="1"/>
    <xf numFmtId="0" fontId="13" fillId="0" borderId="0" xfId="0" applyFont="1"/>
    <xf numFmtId="0" fontId="9" fillId="0" borderId="0" xfId="0" applyFont="1" applyAlignment="1">
      <alignment horizontal="right"/>
    </xf>
    <xf numFmtId="164" fontId="9" fillId="0" borderId="1" xfId="0" applyNumberFormat="1" applyFont="1" applyBorder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1"/>
  <sheetViews>
    <sheetView tabSelected="1" view="pageLayout" zoomScaleNormal="100" workbookViewId="0">
      <selection activeCell="A5" sqref="A5"/>
    </sheetView>
  </sheetViews>
  <sheetFormatPr defaultRowHeight="15.6" x14ac:dyDescent="0.3"/>
  <cols>
    <col min="1" max="1" width="29.69921875" style="2" bestFit="1" customWidth="1"/>
    <col min="2" max="2" width="8" style="1" bestFit="1" customWidth="1"/>
    <col min="3" max="3" width="4.3984375" style="1" hidden="1" customWidth="1"/>
    <col min="4" max="4" width="10.69921875" style="1" hidden="1" customWidth="1"/>
    <col min="5" max="5" width="3.19921875" style="1" customWidth="1"/>
    <col min="6" max="6" width="8.8984375" style="3" bestFit="1" customWidth="1"/>
    <col min="7" max="7" width="3.19921875" style="4" customWidth="1"/>
    <col min="8" max="9" width="8.59765625" style="4" bestFit="1" customWidth="1"/>
    <col min="10" max="10" width="10.69921875" style="2" customWidth="1"/>
    <col min="11" max="11" width="10.69921875" style="4" customWidth="1"/>
    <col min="12" max="12" width="30.8984375" style="4" customWidth="1"/>
    <col min="13" max="14" width="14.3984375" style="4" customWidth="1"/>
    <col min="15" max="15" width="10.69921875" style="4" customWidth="1"/>
    <col min="16" max="17" width="10.69921875" style="2" customWidth="1"/>
    <col min="18" max="18" width="18.69921875" style="2" customWidth="1"/>
    <col min="19" max="21" width="10.69921875" style="4" customWidth="1"/>
    <col min="22" max="1024" width="10.69921875" style="2" customWidth="1"/>
  </cols>
  <sheetData>
    <row r="1" spans="1:1024" x14ac:dyDescent="0.3">
      <c r="A1" s="14"/>
      <c r="B1" s="15"/>
      <c r="C1" s="15"/>
      <c r="D1" s="15"/>
      <c r="E1" s="15"/>
      <c r="F1" s="16"/>
      <c r="G1" s="17"/>
      <c r="H1" s="17"/>
      <c r="I1" s="17"/>
      <c r="K1" s="2"/>
      <c r="L1" s="2"/>
      <c r="M1" s="2"/>
      <c r="P1" s="4"/>
      <c r="S1" s="2"/>
      <c r="T1" s="2"/>
      <c r="U1" s="2"/>
      <c r="AMF1"/>
      <c r="AMG1"/>
      <c r="AMH1"/>
      <c r="AMI1"/>
      <c r="AMJ1"/>
    </row>
    <row r="2" spans="1:1024" x14ac:dyDescent="0.3">
      <c r="A2" s="14" t="s">
        <v>0</v>
      </c>
      <c r="B2" s="18" t="s">
        <v>78</v>
      </c>
      <c r="C2" s="18"/>
      <c r="D2" s="18"/>
      <c r="E2" s="18"/>
      <c r="F2" s="19"/>
      <c r="G2" s="20"/>
      <c r="H2" s="20" t="s">
        <v>79</v>
      </c>
      <c r="I2" s="20" t="s">
        <v>80</v>
      </c>
      <c r="K2" s="2"/>
      <c r="L2" s="5"/>
      <c r="M2" s="5"/>
      <c r="N2" s="6"/>
      <c r="O2" s="6"/>
      <c r="P2" s="6"/>
      <c r="S2" s="2"/>
      <c r="T2" s="2"/>
      <c r="U2" s="2"/>
      <c r="AMF2"/>
      <c r="AMG2"/>
      <c r="AMH2"/>
      <c r="AMI2"/>
      <c r="AMJ2"/>
    </row>
    <row r="3" spans="1:1024" x14ac:dyDescent="0.3">
      <c r="A3" s="21" t="s">
        <v>90</v>
      </c>
      <c r="B3" s="15">
        <v>1500</v>
      </c>
      <c r="C3" s="15"/>
      <c r="D3" s="15"/>
      <c r="E3" s="15"/>
      <c r="F3" s="22"/>
      <c r="G3" s="17"/>
      <c r="H3" s="17">
        <v>1500</v>
      </c>
      <c r="I3" s="17">
        <f>SUM(B3-H3)</f>
        <v>0</v>
      </c>
      <c r="K3" s="2"/>
      <c r="L3" s="7"/>
      <c r="M3" s="2"/>
      <c r="P3" s="4"/>
      <c r="S3" s="2"/>
      <c r="T3" s="2"/>
      <c r="U3" s="2"/>
      <c r="AMF3"/>
      <c r="AMG3"/>
      <c r="AMH3"/>
      <c r="AMI3"/>
      <c r="AMJ3"/>
    </row>
    <row r="4" spans="1:1024" x14ac:dyDescent="0.3">
      <c r="A4" s="21" t="s">
        <v>2</v>
      </c>
      <c r="B4" s="15">
        <v>78</v>
      </c>
      <c r="C4" s="15"/>
      <c r="D4" s="15"/>
      <c r="E4" s="15"/>
      <c r="F4" s="22"/>
      <c r="G4" s="17"/>
      <c r="H4" s="17">
        <v>52</v>
      </c>
      <c r="I4" s="17">
        <f t="shared" ref="I4:I15" si="0">SUM(B4-H4)</f>
        <v>26</v>
      </c>
      <c r="K4" s="2"/>
      <c r="L4" s="7"/>
      <c r="M4" s="2"/>
      <c r="P4" s="4"/>
      <c r="S4" s="2"/>
      <c r="T4" s="2"/>
      <c r="U4" s="2"/>
      <c r="AMF4"/>
      <c r="AMG4"/>
      <c r="AMH4"/>
      <c r="AMI4"/>
      <c r="AMJ4"/>
    </row>
    <row r="5" spans="1:1024" x14ac:dyDescent="0.3">
      <c r="A5" s="21" t="s">
        <v>3</v>
      </c>
      <c r="B5" s="15">
        <v>27</v>
      </c>
      <c r="C5" s="15"/>
      <c r="D5" s="15"/>
      <c r="E5" s="15"/>
      <c r="F5" s="22"/>
      <c r="G5" s="17"/>
      <c r="H5" s="17">
        <v>26.61</v>
      </c>
      <c r="I5" s="17">
        <f t="shared" si="0"/>
        <v>0.39000000000000057</v>
      </c>
      <c r="K5" s="2"/>
      <c r="L5" s="7"/>
      <c r="M5" s="2"/>
      <c r="P5" s="4"/>
      <c r="S5" s="2"/>
      <c r="T5" s="2"/>
      <c r="U5" s="2"/>
      <c r="AMF5"/>
      <c r="AMG5"/>
      <c r="AMH5"/>
      <c r="AMI5"/>
      <c r="AMJ5"/>
    </row>
    <row r="6" spans="1:1024" x14ac:dyDescent="0.3">
      <c r="A6" s="21" t="s">
        <v>4</v>
      </c>
      <c r="B6" s="15">
        <v>50</v>
      </c>
      <c r="C6" s="15"/>
      <c r="D6" s="15"/>
      <c r="E6" s="15"/>
      <c r="F6" s="22"/>
      <c r="G6" s="17"/>
      <c r="H6" s="17"/>
      <c r="I6" s="17">
        <f t="shared" si="0"/>
        <v>50</v>
      </c>
      <c r="K6" s="2"/>
      <c r="L6" s="2"/>
      <c r="M6" s="2"/>
      <c r="P6" s="4"/>
      <c r="S6" s="2"/>
      <c r="T6" s="2"/>
      <c r="U6" s="2"/>
      <c r="AMF6"/>
      <c r="AMG6"/>
      <c r="AMH6"/>
      <c r="AMI6"/>
      <c r="AMJ6"/>
    </row>
    <row r="7" spans="1:1024" x14ac:dyDescent="0.3">
      <c r="A7" s="21" t="s">
        <v>5</v>
      </c>
      <c r="B7" s="15">
        <v>200</v>
      </c>
      <c r="C7" s="15"/>
      <c r="D7" s="15">
        <v>5495</v>
      </c>
      <c r="E7" s="15"/>
      <c r="F7" s="22"/>
      <c r="G7" s="17"/>
      <c r="H7" s="17">
        <v>166</v>
      </c>
      <c r="I7" s="17">
        <f t="shared" si="0"/>
        <v>34</v>
      </c>
      <c r="K7" s="2"/>
      <c r="L7" s="2"/>
      <c r="M7" s="2"/>
      <c r="P7" s="4"/>
      <c r="S7" s="2"/>
      <c r="T7" s="2"/>
      <c r="U7" s="2"/>
      <c r="AMF7"/>
      <c r="AMG7"/>
      <c r="AMH7"/>
      <c r="AMI7"/>
      <c r="AMJ7"/>
    </row>
    <row r="8" spans="1:1024" x14ac:dyDescent="0.3">
      <c r="A8" s="21" t="s">
        <v>34</v>
      </c>
      <c r="B8" s="15">
        <v>1260</v>
      </c>
      <c r="C8" s="15"/>
      <c r="D8" s="15"/>
      <c r="E8" s="15"/>
      <c r="F8" s="22"/>
      <c r="G8" s="17"/>
      <c r="H8" s="17">
        <v>380</v>
      </c>
      <c r="I8" s="17">
        <f t="shared" si="0"/>
        <v>880</v>
      </c>
      <c r="K8" s="2"/>
      <c r="L8" s="2"/>
      <c r="M8" s="2"/>
      <c r="P8" s="4"/>
      <c r="S8" s="2"/>
      <c r="T8" s="2"/>
      <c r="U8" s="2"/>
      <c r="AMF8"/>
      <c r="AMG8"/>
      <c r="AMH8"/>
      <c r="AMI8"/>
      <c r="AMJ8"/>
    </row>
    <row r="9" spans="1:1024" x14ac:dyDescent="0.3">
      <c r="A9" s="21"/>
      <c r="B9" s="15"/>
      <c r="C9" s="15"/>
      <c r="D9" s="15"/>
      <c r="E9" s="15"/>
      <c r="F9" s="22"/>
      <c r="G9" s="17"/>
      <c r="H9" s="17"/>
      <c r="I9" s="17">
        <f t="shared" si="0"/>
        <v>0</v>
      </c>
      <c r="K9" s="2"/>
      <c r="L9" s="2"/>
      <c r="M9" s="2"/>
      <c r="P9" s="4"/>
      <c r="S9" s="2"/>
      <c r="T9" s="2"/>
      <c r="U9" s="2"/>
      <c r="AMF9"/>
      <c r="AMG9"/>
      <c r="AMH9"/>
      <c r="AMI9"/>
      <c r="AMJ9"/>
    </row>
    <row r="10" spans="1:1024" x14ac:dyDescent="0.3">
      <c r="A10" s="23" t="s">
        <v>6</v>
      </c>
      <c r="B10" s="15"/>
      <c r="C10" s="15"/>
      <c r="D10" s="15"/>
      <c r="E10" s="15"/>
      <c r="F10" s="22"/>
      <c r="G10" s="17"/>
      <c r="H10" s="17"/>
      <c r="I10" s="17">
        <f t="shared" si="0"/>
        <v>0</v>
      </c>
      <c r="K10" s="2"/>
      <c r="L10" s="2"/>
      <c r="M10" s="2"/>
      <c r="P10" s="4"/>
      <c r="S10" s="2"/>
      <c r="T10" s="2"/>
      <c r="U10" s="2"/>
      <c r="AMF10"/>
      <c r="AMG10"/>
      <c r="AMH10"/>
      <c r="AMI10"/>
      <c r="AMJ10"/>
    </row>
    <row r="11" spans="1:1024" x14ac:dyDescent="0.3">
      <c r="A11" s="21" t="s">
        <v>7</v>
      </c>
      <c r="B11" s="15">
        <v>10</v>
      </c>
      <c r="C11" s="15"/>
      <c r="D11" s="15"/>
      <c r="E11" s="15"/>
      <c r="F11" s="22"/>
      <c r="G11" s="17"/>
      <c r="H11" s="17"/>
      <c r="I11" s="17">
        <f t="shared" si="0"/>
        <v>10</v>
      </c>
      <c r="K11" s="2"/>
      <c r="L11" s="2"/>
      <c r="M11" s="2"/>
      <c r="P11" s="4"/>
      <c r="S11" s="2"/>
      <c r="T11" s="2"/>
      <c r="U11" s="2"/>
      <c r="AMF11"/>
      <c r="AMG11"/>
      <c r="AMH11"/>
      <c r="AMI11"/>
      <c r="AMJ11"/>
    </row>
    <row r="12" spans="1:1024" x14ac:dyDescent="0.3">
      <c r="A12" s="21" t="s">
        <v>8</v>
      </c>
      <c r="B12" s="15">
        <v>5</v>
      </c>
      <c r="C12" s="15"/>
      <c r="D12" s="15"/>
      <c r="E12" s="15"/>
      <c r="F12" s="22"/>
      <c r="G12" s="17"/>
      <c r="H12" s="17"/>
      <c r="I12" s="17">
        <f t="shared" si="0"/>
        <v>5</v>
      </c>
      <c r="K12" s="2"/>
      <c r="L12" s="2"/>
      <c r="M12" s="2"/>
      <c r="P12" s="4"/>
      <c r="S12" s="2"/>
      <c r="T12" s="2"/>
      <c r="U12" s="2"/>
      <c r="AMF12"/>
      <c r="AMG12"/>
      <c r="AMH12"/>
      <c r="AMI12"/>
      <c r="AMJ12"/>
    </row>
    <row r="13" spans="1:1024" x14ac:dyDescent="0.3">
      <c r="A13" s="21" t="s">
        <v>9</v>
      </c>
      <c r="B13" s="15">
        <v>100</v>
      </c>
      <c r="C13" s="15"/>
      <c r="D13" s="15"/>
      <c r="E13" s="15"/>
      <c r="F13" s="22"/>
      <c r="G13" s="17"/>
      <c r="H13" s="17"/>
      <c r="I13" s="17">
        <f t="shared" si="0"/>
        <v>100</v>
      </c>
      <c r="K13" s="2"/>
      <c r="L13" s="2"/>
      <c r="M13" s="2"/>
      <c r="P13" s="4"/>
      <c r="S13" s="2"/>
      <c r="T13" s="2"/>
      <c r="U13" s="2"/>
      <c r="AMF13"/>
      <c r="AMG13"/>
      <c r="AMH13"/>
      <c r="AMI13"/>
      <c r="AMJ13"/>
    </row>
    <row r="14" spans="1:1024" x14ac:dyDescent="0.3">
      <c r="A14" s="21" t="s">
        <v>11</v>
      </c>
      <c r="B14" s="15">
        <v>100</v>
      </c>
      <c r="C14" s="15"/>
      <c r="D14" s="15"/>
      <c r="E14" s="15"/>
      <c r="F14" s="22"/>
      <c r="G14" s="17"/>
      <c r="H14" s="17">
        <v>12.5</v>
      </c>
      <c r="I14" s="17">
        <f t="shared" si="0"/>
        <v>87.5</v>
      </c>
      <c r="K14" s="2"/>
      <c r="L14" s="2"/>
      <c r="M14" s="2"/>
      <c r="P14" s="4"/>
      <c r="S14" s="2"/>
      <c r="T14" s="2"/>
      <c r="U14" s="2"/>
      <c r="AMF14"/>
      <c r="AMG14"/>
      <c r="AMH14"/>
      <c r="AMI14"/>
      <c r="AMJ14"/>
    </row>
    <row r="15" spans="1:1024" x14ac:dyDescent="0.3">
      <c r="A15" s="21" t="s">
        <v>12</v>
      </c>
      <c r="B15" s="24">
        <f>SUM(B3:B14)*0.05</f>
        <v>166.5</v>
      </c>
      <c r="C15" s="15"/>
      <c r="D15" s="15">
        <v>537</v>
      </c>
      <c r="E15" s="15"/>
      <c r="F15" s="22"/>
      <c r="G15" s="17"/>
      <c r="H15" s="17"/>
      <c r="I15" s="17">
        <f t="shared" si="0"/>
        <v>166.5</v>
      </c>
      <c r="K15" s="2"/>
      <c r="L15" s="2"/>
      <c r="M15" s="2"/>
      <c r="P15" s="4"/>
      <c r="S15" s="2"/>
      <c r="T15" s="2"/>
      <c r="U15" s="2"/>
      <c r="AMF15"/>
      <c r="AMG15"/>
      <c r="AMH15"/>
      <c r="AMI15"/>
      <c r="AMJ15"/>
    </row>
    <row r="16" spans="1:1024" x14ac:dyDescent="0.3">
      <c r="A16" s="25" t="s">
        <v>13</v>
      </c>
      <c r="B16" s="15"/>
      <c r="C16" s="15"/>
      <c r="D16" s="15"/>
      <c r="E16" s="15"/>
      <c r="F16" s="26">
        <f>SUM(B3:B15)</f>
        <v>3496.5</v>
      </c>
      <c r="G16" s="17"/>
      <c r="H16" s="17">
        <f>SUM(H3:H15)</f>
        <v>2137.1099999999997</v>
      </c>
      <c r="I16" s="17"/>
      <c r="K16" s="2"/>
      <c r="L16" s="2"/>
      <c r="M16" s="2"/>
      <c r="P16" s="4"/>
      <c r="S16" s="2"/>
      <c r="T16" s="2"/>
      <c r="U16" s="2"/>
      <c r="AMF16"/>
      <c r="AMG16"/>
      <c r="AMH16"/>
      <c r="AMI16"/>
      <c r="AMJ16"/>
    </row>
    <row r="17" spans="1:1024" x14ac:dyDescent="0.3">
      <c r="A17" s="21"/>
      <c r="B17" s="15"/>
      <c r="C17" s="15"/>
      <c r="D17" s="15"/>
      <c r="E17" s="15"/>
      <c r="F17" s="22"/>
      <c r="G17" s="17"/>
      <c r="H17" s="17"/>
      <c r="I17" s="17"/>
      <c r="K17" s="2"/>
      <c r="L17" s="2"/>
      <c r="M17" s="2"/>
      <c r="P17" s="4"/>
      <c r="S17" s="2"/>
      <c r="T17" s="2"/>
      <c r="U17" s="2"/>
      <c r="AMF17"/>
      <c r="AMG17"/>
      <c r="AMH17"/>
      <c r="AMI17"/>
      <c r="AMJ17"/>
    </row>
    <row r="18" spans="1:1024" x14ac:dyDescent="0.3">
      <c r="A18" s="14" t="s">
        <v>14</v>
      </c>
      <c r="B18" s="15"/>
      <c r="C18" s="15"/>
      <c r="D18" s="15"/>
      <c r="E18" s="15"/>
      <c r="F18" s="22"/>
      <c r="G18" s="17"/>
      <c r="H18" s="17"/>
      <c r="I18" s="17"/>
      <c r="K18" s="2"/>
      <c r="L18" s="2"/>
      <c r="M18" s="2"/>
      <c r="P18" s="4"/>
      <c r="S18" s="2"/>
      <c r="T18" s="2"/>
      <c r="U18" s="2"/>
      <c r="AMF18"/>
      <c r="AMG18"/>
      <c r="AMH18"/>
      <c r="AMI18"/>
      <c r="AMJ18"/>
    </row>
    <row r="19" spans="1:1024" x14ac:dyDescent="0.3">
      <c r="A19" s="21" t="s">
        <v>15</v>
      </c>
      <c r="B19" s="15">
        <v>75</v>
      </c>
      <c r="C19" s="15"/>
      <c r="D19" s="15"/>
      <c r="E19" s="15"/>
      <c r="F19" s="22"/>
      <c r="G19" s="17"/>
      <c r="H19" s="17"/>
      <c r="I19" s="17">
        <f t="shared" ref="I19:I79" si="1">SUM(B19-H19)</f>
        <v>75</v>
      </c>
      <c r="K19" s="2"/>
      <c r="L19" s="2"/>
      <c r="M19" s="2"/>
      <c r="P19" s="4"/>
      <c r="S19" s="2"/>
      <c r="T19" s="2"/>
      <c r="U19" s="2"/>
      <c r="AMF19"/>
      <c r="AMG19"/>
      <c r="AMH19"/>
      <c r="AMI19"/>
      <c r="AMJ19"/>
    </row>
    <row r="20" spans="1:1024" x14ac:dyDescent="0.3">
      <c r="A20" s="21" t="s">
        <v>16</v>
      </c>
      <c r="B20" s="15">
        <v>250</v>
      </c>
      <c r="C20" s="15"/>
      <c r="D20" s="15"/>
      <c r="E20" s="15"/>
      <c r="F20" s="22"/>
      <c r="G20" s="17"/>
      <c r="H20" s="17"/>
      <c r="I20" s="17">
        <f t="shared" si="1"/>
        <v>250</v>
      </c>
      <c r="K20" s="2"/>
      <c r="L20" s="2"/>
      <c r="M20" s="2"/>
      <c r="P20" s="4"/>
      <c r="S20" s="2"/>
      <c r="T20" s="2"/>
      <c r="U20" s="2"/>
      <c r="AMF20"/>
      <c r="AMG20"/>
      <c r="AMH20"/>
      <c r="AMI20"/>
      <c r="AMJ20"/>
    </row>
    <row r="21" spans="1:1024" x14ac:dyDescent="0.3">
      <c r="A21" s="21" t="s">
        <v>17</v>
      </c>
      <c r="B21" s="15">
        <v>100</v>
      </c>
      <c r="C21" s="15"/>
      <c r="D21" s="15"/>
      <c r="E21" s="15"/>
      <c r="F21" s="22"/>
      <c r="G21" s="17"/>
      <c r="H21" s="17"/>
      <c r="I21" s="17">
        <f t="shared" si="1"/>
        <v>100</v>
      </c>
      <c r="K21" s="2"/>
      <c r="L21" s="2"/>
      <c r="M21" s="2"/>
      <c r="P21" s="4"/>
      <c r="S21" s="2"/>
      <c r="T21" s="2"/>
      <c r="U21" s="2"/>
      <c r="AMF21"/>
      <c r="AMG21"/>
      <c r="AMH21"/>
      <c r="AMI21"/>
      <c r="AMJ21"/>
    </row>
    <row r="22" spans="1:1024" x14ac:dyDescent="0.3">
      <c r="A22" s="21" t="s">
        <v>18</v>
      </c>
      <c r="B22" s="15">
        <v>500</v>
      </c>
      <c r="C22" s="15"/>
      <c r="D22" s="15"/>
      <c r="E22" s="15"/>
      <c r="F22" s="22"/>
      <c r="G22" s="17"/>
      <c r="H22" s="17"/>
      <c r="I22" s="17">
        <f t="shared" si="1"/>
        <v>500</v>
      </c>
      <c r="K22" s="2"/>
      <c r="L22" s="2"/>
      <c r="M22" s="2"/>
      <c r="P22" s="4"/>
      <c r="S22" s="2"/>
      <c r="T22" s="2"/>
      <c r="U22" s="2"/>
      <c r="AMF22"/>
      <c r="AMG22"/>
      <c r="AMH22"/>
      <c r="AMI22"/>
      <c r="AMJ22"/>
    </row>
    <row r="23" spans="1:1024" x14ac:dyDescent="0.3">
      <c r="A23" s="21" t="s">
        <v>19</v>
      </c>
      <c r="B23" s="15">
        <v>500</v>
      </c>
      <c r="C23" s="15"/>
      <c r="D23" s="15">
        <v>1425</v>
      </c>
      <c r="E23" s="15"/>
      <c r="F23" s="22"/>
      <c r="G23" s="17"/>
      <c r="H23" s="17"/>
      <c r="I23" s="17">
        <f t="shared" si="1"/>
        <v>500</v>
      </c>
      <c r="K23" s="2"/>
      <c r="L23" s="2"/>
      <c r="M23" s="2"/>
      <c r="P23" s="4"/>
      <c r="S23" s="2"/>
      <c r="T23" s="2"/>
      <c r="U23" s="2"/>
      <c r="AMF23"/>
      <c r="AMG23"/>
      <c r="AMH23"/>
      <c r="AMI23"/>
      <c r="AMJ23"/>
    </row>
    <row r="24" spans="1:1024" x14ac:dyDescent="0.3">
      <c r="A24" s="21"/>
      <c r="B24" s="15"/>
      <c r="C24" s="15"/>
      <c r="D24" s="15"/>
      <c r="E24" s="15"/>
      <c r="F24" s="22"/>
      <c r="G24" s="17"/>
      <c r="H24" s="17"/>
      <c r="I24" s="17"/>
      <c r="K24" s="2"/>
      <c r="L24" s="2"/>
      <c r="M24" s="2"/>
      <c r="P24" s="4"/>
      <c r="S24" s="2"/>
      <c r="T24" s="2"/>
      <c r="U24" s="2"/>
      <c r="AMF24"/>
      <c r="AMG24"/>
      <c r="AMH24"/>
      <c r="AMI24"/>
      <c r="AMJ24"/>
    </row>
    <row r="25" spans="1:1024" x14ac:dyDescent="0.3">
      <c r="A25" s="23" t="s">
        <v>6</v>
      </c>
      <c r="B25" s="15"/>
      <c r="C25" s="15"/>
      <c r="D25" s="15"/>
      <c r="E25" s="15"/>
      <c r="F25" s="22"/>
      <c r="G25" s="17"/>
      <c r="H25" s="17"/>
      <c r="I25" s="17"/>
      <c r="K25" s="2"/>
      <c r="L25" s="2"/>
      <c r="M25" s="2"/>
      <c r="P25" s="4"/>
      <c r="S25" s="2"/>
      <c r="T25" s="2"/>
      <c r="U25" s="2"/>
      <c r="AMF25"/>
      <c r="AMG25"/>
      <c r="AMH25"/>
      <c r="AMI25"/>
      <c r="AMJ25"/>
    </row>
    <row r="26" spans="1:1024" x14ac:dyDescent="0.3">
      <c r="A26" s="21" t="s">
        <v>7</v>
      </c>
      <c r="B26" s="15"/>
      <c r="C26" s="15"/>
      <c r="D26" s="15"/>
      <c r="E26" s="15"/>
      <c r="F26" s="22"/>
      <c r="G26" s="17"/>
      <c r="H26" s="17"/>
      <c r="I26" s="17">
        <f t="shared" si="1"/>
        <v>0</v>
      </c>
      <c r="K26" s="2"/>
      <c r="L26" s="2"/>
      <c r="M26" s="2"/>
      <c r="P26" s="4"/>
      <c r="S26" s="2"/>
      <c r="T26" s="2"/>
      <c r="U26" s="2"/>
      <c r="AMF26"/>
      <c r="AMG26"/>
      <c r="AMH26"/>
      <c r="AMI26"/>
      <c r="AMJ26"/>
    </row>
    <row r="27" spans="1:1024" x14ac:dyDescent="0.3">
      <c r="A27" s="21" t="s">
        <v>8</v>
      </c>
      <c r="B27" s="15"/>
      <c r="C27" s="15"/>
      <c r="D27" s="15"/>
      <c r="E27" s="15"/>
      <c r="F27" s="22"/>
      <c r="G27" s="17"/>
      <c r="H27" s="17"/>
      <c r="I27" s="17">
        <f t="shared" si="1"/>
        <v>0</v>
      </c>
      <c r="K27" s="2"/>
      <c r="L27" s="2"/>
      <c r="M27" s="2"/>
      <c r="P27" s="4"/>
      <c r="S27" s="2"/>
      <c r="T27" s="2"/>
      <c r="U27" s="2"/>
      <c r="AMF27"/>
      <c r="AMG27"/>
      <c r="AMH27"/>
      <c r="AMI27"/>
      <c r="AMJ27"/>
    </row>
    <row r="28" spans="1:1024" x14ac:dyDescent="0.3">
      <c r="A28" s="21" t="s">
        <v>9</v>
      </c>
      <c r="B28" s="15"/>
      <c r="C28" s="15"/>
      <c r="D28" s="15"/>
      <c r="E28" s="15"/>
      <c r="F28" s="22"/>
      <c r="G28" s="17"/>
      <c r="H28" s="17"/>
      <c r="I28" s="17">
        <f t="shared" si="1"/>
        <v>0</v>
      </c>
      <c r="K28" s="2"/>
      <c r="L28" s="2"/>
      <c r="M28" s="2"/>
      <c r="P28" s="4"/>
      <c r="S28" s="2"/>
      <c r="T28" s="2"/>
      <c r="U28" s="2"/>
      <c r="AMF28"/>
      <c r="AMG28"/>
      <c r="AMH28"/>
      <c r="AMI28"/>
      <c r="AMJ28"/>
    </row>
    <row r="29" spans="1:1024" x14ac:dyDescent="0.3">
      <c r="A29" s="21" t="s">
        <v>10</v>
      </c>
      <c r="B29" s="15"/>
      <c r="C29" s="15"/>
      <c r="D29" s="15"/>
      <c r="E29" s="15"/>
      <c r="F29" s="22"/>
      <c r="G29" s="17"/>
      <c r="H29" s="17"/>
      <c r="I29" s="17">
        <f t="shared" si="1"/>
        <v>0</v>
      </c>
      <c r="K29" s="2"/>
      <c r="L29" s="2"/>
      <c r="M29" s="2"/>
      <c r="P29" s="4"/>
      <c r="S29" s="2"/>
      <c r="T29" s="2"/>
      <c r="U29" s="2"/>
      <c r="AMF29"/>
      <c r="AMG29"/>
      <c r="AMH29"/>
      <c r="AMI29"/>
      <c r="AMJ29"/>
    </row>
    <row r="30" spans="1:1024" x14ac:dyDescent="0.3">
      <c r="A30" s="21" t="s">
        <v>11</v>
      </c>
      <c r="B30" s="15">
        <v>50</v>
      </c>
      <c r="C30" s="15"/>
      <c r="D30" s="15"/>
      <c r="E30" s="15"/>
      <c r="F30" s="22"/>
      <c r="G30" s="17"/>
      <c r="H30" s="17"/>
      <c r="I30" s="17">
        <f t="shared" si="1"/>
        <v>50</v>
      </c>
      <c r="K30" s="2"/>
      <c r="L30" s="2"/>
      <c r="M30" s="2"/>
      <c r="P30" s="4"/>
      <c r="S30" s="2"/>
      <c r="T30" s="2"/>
      <c r="U30" s="2"/>
      <c r="AMF30"/>
      <c r="AMG30"/>
      <c r="AMH30"/>
      <c r="AMI30"/>
      <c r="AMJ30"/>
    </row>
    <row r="31" spans="1:1024" x14ac:dyDescent="0.3">
      <c r="A31" s="21" t="s">
        <v>12</v>
      </c>
      <c r="B31" s="15">
        <f>SUM(B19:B30)*0.05</f>
        <v>73.75</v>
      </c>
      <c r="C31" s="15"/>
      <c r="D31" s="15">
        <v>120</v>
      </c>
      <c r="E31" s="15"/>
      <c r="F31" s="22"/>
      <c r="G31" s="17"/>
      <c r="H31" s="17"/>
      <c r="I31" s="17">
        <f t="shared" si="1"/>
        <v>73.75</v>
      </c>
      <c r="K31" s="2"/>
      <c r="L31" s="2"/>
      <c r="M31" s="2"/>
      <c r="P31" s="4"/>
      <c r="S31" s="2"/>
      <c r="T31" s="2"/>
      <c r="U31" s="2"/>
      <c r="AMF31"/>
      <c r="AMG31"/>
      <c r="AMH31"/>
      <c r="AMI31"/>
      <c r="AMJ31"/>
    </row>
    <row r="32" spans="1:1024" x14ac:dyDescent="0.3">
      <c r="A32" s="25" t="s">
        <v>13</v>
      </c>
      <c r="B32" s="15"/>
      <c r="C32" s="15"/>
      <c r="D32" s="15"/>
      <c r="E32" s="15"/>
      <c r="F32" s="26">
        <f>SUM(B19:B31)</f>
        <v>1548.75</v>
      </c>
      <c r="G32" s="17"/>
      <c r="H32" s="17">
        <f>SUM(H19:H31)</f>
        <v>0</v>
      </c>
      <c r="I32" s="17"/>
      <c r="K32" s="2"/>
      <c r="L32" s="2"/>
      <c r="M32" s="2"/>
      <c r="P32" s="4"/>
      <c r="S32" s="2"/>
      <c r="T32" s="2"/>
      <c r="U32" s="2"/>
      <c r="AMF32"/>
      <c r="AMG32"/>
      <c r="AMH32"/>
      <c r="AMI32"/>
      <c r="AMJ32"/>
    </row>
    <row r="33" spans="1:1024" x14ac:dyDescent="0.3">
      <c r="A33" s="21"/>
      <c r="B33" s="15"/>
      <c r="C33" s="15"/>
      <c r="D33" s="15"/>
      <c r="E33" s="15"/>
      <c r="F33" s="22"/>
      <c r="G33" s="17"/>
      <c r="H33" s="17"/>
      <c r="I33" s="17"/>
      <c r="K33" s="2"/>
      <c r="L33" s="2"/>
      <c r="M33" s="2"/>
      <c r="P33" s="4"/>
      <c r="S33" s="2"/>
      <c r="T33" s="2"/>
      <c r="U33" s="2"/>
      <c r="AMF33"/>
      <c r="AMG33"/>
      <c r="AMH33"/>
      <c r="AMI33"/>
      <c r="AMJ33"/>
    </row>
    <row r="34" spans="1:1024" x14ac:dyDescent="0.3">
      <c r="A34" s="14" t="s">
        <v>20</v>
      </c>
      <c r="B34" s="15"/>
      <c r="C34" s="15"/>
      <c r="D34" s="15"/>
      <c r="E34" s="15"/>
      <c r="F34" s="22"/>
      <c r="G34" s="17"/>
      <c r="H34" s="17"/>
      <c r="I34" s="17"/>
      <c r="K34" s="2"/>
      <c r="L34" s="2"/>
      <c r="M34" s="2"/>
      <c r="P34" s="4"/>
      <c r="S34" s="2"/>
      <c r="T34" s="2"/>
      <c r="U34" s="2"/>
      <c r="AMF34"/>
      <c r="AMG34"/>
      <c r="AMH34"/>
      <c r="AMI34"/>
      <c r="AMJ34"/>
    </row>
    <row r="35" spans="1:1024" x14ac:dyDescent="0.3">
      <c r="A35" s="21" t="s">
        <v>21</v>
      </c>
      <c r="B35" s="15">
        <v>30</v>
      </c>
      <c r="C35" s="15"/>
      <c r="D35" s="15"/>
      <c r="E35" s="15"/>
      <c r="F35" s="22"/>
      <c r="G35" s="17"/>
      <c r="H35" s="17"/>
      <c r="I35" s="17">
        <f t="shared" si="1"/>
        <v>30</v>
      </c>
      <c r="K35" s="2"/>
      <c r="L35" s="2"/>
      <c r="M35" s="2"/>
      <c r="P35" s="4"/>
      <c r="S35" s="2"/>
      <c r="T35" s="2"/>
      <c r="U35" s="2"/>
      <c r="AMF35"/>
      <c r="AMG35"/>
      <c r="AMH35"/>
      <c r="AMI35"/>
      <c r="AMJ35"/>
    </row>
    <row r="36" spans="1:1024" x14ac:dyDescent="0.3">
      <c r="A36" s="21" t="s">
        <v>22</v>
      </c>
      <c r="B36" s="15">
        <v>125</v>
      </c>
      <c r="C36" s="15"/>
      <c r="D36" s="15"/>
      <c r="E36" s="15"/>
      <c r="F36" s="22"/>
      <c r="G36" s="17"/>
      <c r="H36" s="17"/>
      <c r="I36" s="17">
        <f t="shared" si="1"/>
        <v>125</v>
      </c>
      <c r="K36" s="2"/>
      <c r="L36" s="2"/>
      <c r="M36" s="2"/>
      <c r="P36" s="4"/>
      <c r="S36" s="2"/>
      <c r="T36" s="2"/>
      <c r="U36" s="2"/>
      <c r="AMF36"/>
      <c r="AMG36"/>
      <c r="AMH36"/>
      <c r="AMI36"/>
      <c r="AMJ36"/>
    </row>
    <row r="37" spans="1:1024" x14ac:dyDescent="0.3">
      <c r="A37" s="21" t="s">
        <v>23</v>
      </c>
      <c r="B37" s="15">
        <v>20</v>
      </c>
      <c r="C37" s="15"/>
      <c r="D37" s="15">
        <v>175</v>
      </c>
      <c r="E37" s="15"/>
      <c r="F37" s="22"/>
      <c r="G37" s="17"/>
      <c r="H37" s="17"/>
      <c r="I37" s="17">
        <f t="shared" si="1"/>
        <v>20</v>
      </c>
      <c r="K37" s="2"/>
      <c r="L37" s="2"/>
      <c r="M37" s="2"/>
      <c r="P37" s="4"/>
      <c r="S37" s="2"/>
      <c r="T37" s="2"/>
      <c r="U37" s="2"/>
      <c r="AMF37"/>
      <c r="AMG37"/>
      <c r="AMH37"/>
      <c r="AMI37"/>
      <c r="AMJ37"/>
    </row>
    <row r="38" spans="1:1024" x14ac:dyDescent="0.3">
      <c r="A38" s="21"/>
      <c r="B38" s="15"/>
      <c r="C38" s="15"/>
      <c r="D38" s="15"/>
      <c r="E38" s="15"/>
      <c r="F38" s="22"/>
      <c r="G38" s="17"/>
      <c r="H38" s="17"/>
      <c r="I38" s="17"/>
    </row>
    <row r="39" spans="1:1024" x14ac:dyDescent="0.3">
      <c r="A39" s="23" t="s">
        <v>6</v>
      </c>
      <c r="B39" s="15"/>
      <c r="C39" s="15"/>
      <c r="D39" s="15"/>
      <c r="E39" s="15"/>
      <c r="F39" s="22"/>
      <c r="G39" s="17"/>
      <c r="H39" s="17"/>
      <c r="I39" s="17"/>
    </row>
    <row r="40" spans="1:1024" x14ac:dyDescent="0.3">
      <c r="A40" s="21" t="s">
        <v>7</v>
      </c>
      <c r="B40" s="15">
        <v>10</v>
      </c>
      <c r="C40" s="15"/>
      <c r="D40" s="15"/>
      <c r="E40" s="15"/>
      <c r="F40" s="22"/>
      <c r="G40" s="17"/>
      <c r="H40" s="17"/>
      <c r="I40" s="17">
        <f t="shared" si="1"/>
        <v>10</v>
      </c>
    </row>
    <row r="41" spans="1:1024" x14ac:dyDescent="0.3">
      <c r="A41" s="21" t="s">
        <v>8</v>
      </c>
      <c r="B41" s="15"/>
      <c r="C41" s="15"/>
      <c r="D41" s="15"/>
      <c r="E41" s="15"/>
      <c r="F41" s="22"/>
      <c r="G41" s="17"/>
      <c r="H41" s="17"/>
      <c r="I41" s="17">
        <f t="shared" si="1"/>
        <v>0</v>
      </c>
    </row>
    <row r="42" spans="1:1024" x14ac:dyDescent="0.3">
      <c r="A42" s="21" t="s">
        <v>9</v>
      </c>
      <c r="B42" s="15">
        <v>10</v>
      </c>
      <c r="C42" s="15"/>
      <c r="D42" s="15"/>
      <c r="E42" s="15"/>
      <c r="F42" s="22"/>
      <c r="G42" s="17"/>
      <c r="H42" s="17"/>
      <c r="I42" s="17">
        <f t="shared" si="1"/>
        <v>10</v>
      </c>
    </row>
    <row r="43" spans="1:1024" x14ac:dyDescent="0.3">
      <c r="A43" s="21" t="s">
        <v>10</v>
      </c>
      <c r="B43" s="15"/>
      <c r="C43" s="15"/>
      <c r="D43" s="15"/>
      <c r="E43" s="15"/>
      <c r="F43" s="22"/>
      <c r="G43" s="17"/>
      <c r="H43" s="17"/>
      <c r="I43" s="17">
        <f t="shared" si="1"/>
        <v>0</v>
      </c>
    </row>
    <row r="44" spans="1:1024" x14ac:dyDescent="0.3">
      <c r="A44" s="21" t="s">
        <v>11</v>
      </c>
      <c r="B44" s="15">
        <v>100</v>
      </c>
      <c r="C44" s="15"/>
      <c r="D44" s="15"/>
      <c r="E44" s="15"/>
      <c r="F44" s="22"/>
      <c r="G44" s="17"/>
      <c r="H44" s="17"/>
      <c r="I44" s="17">
        <f t="shared" si="1"/>
        <v>100</v>
      </c>
    </row>
    <row r="45" spans="1:1024" x14ac:dyDescent="0.3">
      <c r="A45" s="21" t="s">
        <v>12</v>
      </c>
      <c r="B45" s="15">
        <v>15</v>
      </c>
      <c r="C45" s="15"/>
      <c r="D45" s="15">
        <v>135</v>
      </c>
      <c r="E45" s="15"/>
      <c r="F45" s="22"/>
      <c r="G45" s="17"/>
      <c r="H45" s="17"/>
      <c r="I45" s="17">
        <f t="shared" si="1"/>
        <v>15</v>
      </c>
    </row>
    <row r="46" spans="1:1024" x14ac:dyDescent="0.3">
      <c r="A46" s="25" t="s">
        <v>13</v>
      </c>
      <c r="B46" s="15"/>
      <c r="C46" s="15"/>
      <c r="D46" s="15"/>
      <c r="E46" s="15"/>
      <c r="F46" s="26">
        <v>310</v>
      </c>
      <c r="G46" s="17"/>
      <c r="H46" s="17">
        <f>SUM(H35:H45)</f>
        <v>0</v>
      </c>
      <c r="I46" s="17"/>
    </row>
    <row r="47" spans="1:1024" x14ac:dyDescent="0.3">
      <c r="A47" s="21"/>
      <c r="B47" s="15"/>
      <c r="C47" s="15"/>
      <c r="D47" s="15"/>
      <c r="E47" s="15"/>
      <c r="F47" s="22"/>
      <c r="G47" s="17"/>
      <c r="H47" s="17"/>
      <c r="I47" s="17"/>
    </row>
    <row r="48" spans="1:1024" x14ac:dyDescent="0.3">
      <c r="A48" s="14" t="s">
        <v>24</v>
      </c>
      <c r="B48" s="15"/>
      <c r="C48" s="15"/>
      <c r="D48" s="15"/>
      <c r="E48" s="15"/>
      <c r="F48" s="22"/>
      <c r="G48" s="17"/>
      <c r="H48" s="17"/>
      <c r="I48" s="17"/>
    </row>
    <row r="49" spans="1:9" x14ac:dyDescent="0.3">
      <c r="A49" s="21" t="s">
        <v>25</v>
      </c>
      <c r="B49" s="15">
        <v>9600</v>
      </c>
      <c r="C49" s="15"/>
      <c r="D49" s="15"/>
      <c r="E49" s="15"/>
      <c r="F49" s="22"/>
      <c r="G49" s="17"/>
      <c r="H49" s="17"/>
      <c r="I49" s="17">
        <f t="shared" si="1"/>
        <v>9600</v>
      </c>
    </row>
    <row r="50" spans="1:9" x14ac:dyDescent="0.3">
      <c r="A50" s="21" t="s">
        <v>26</v>
      </c>
      <c r="B50" s="15">
        <v>200</v>
      </c>
      <c r="C50" s="15"/>
      <c r="D50" s="15"/>
      <c r="E50" s="15"/>
      <c r="F50" s="22"/>
      <c r="G50" s="17"/>
      <c r="H50" s="17"/>
      <c r="I50" s="17">
        <f t="shared" si="1"/>
        <v>200</v>
      </c>
    </row>
    <row r="51" spans="1:9" x14ac:dyDescent="0.3">
      <c r="A51" s="21" t="s">
        <v>27</v>
      </c>
      <c r="B51" s="15">
        <v>400</v>
      </c>
      <c r="C51" s="15"/>
      <c r="D51" s="15"/>
      <c r="E51" s="15"/>
      <c r="F51" s="22"/>
      <c r="G51" s="17"/>
      <c r="H51" s="17"/>
      <c r="I51" s="17">
        <f t="shared" si="1"/>
        <v>400</v>
      </c>
    </row>
    <row r="52" spans="1:9" x14ac:dyDescent="0.3">
      <c r="A52" s="21" t="s">
        <v>28</v>
      </c>
      <c r="B52" s="15">
        <v>300</v>
      </c>
      <c r="C52" s="15"/>
      <c r="D52" s="15"/>
      <c r="E52" s="15"/>
      <c r="F52" s="22"/>
      <c r="G52" s="17"/>
      <c r="H52" s="17"/>
      <c r="I52" s="17">
        <f t="shared" si="1"/>
        <v>300</v>
      </c>
    </row>
    <row r="53" spans="1:9" x14ac:dyDescent="0.3">
      <c r="A53" s="21" t="s">
        <v>29</v>
      </c>
      <c r="B53" s="15">
        <v>125</v>
      </c>
      <c r="C53" s="15"/>
      <c r="D53" s="15">
        <v>9425</v>
      </c>
      <c r="E53" s="15"/>
      <c r="F53" s="22"/>
      <c r="G53" s="17"/>
      <c r="H53" s="17"/>
      <c r="I53" s="17">
        <f t="shared" si="1"/>
        <v>125</v>
      </c>
    </row>
    <row r="54" spans="1:9" x14ac:dyDescent="0.3">
      <c r="A54" s="21"/>
      <c r="B54" s="15"/>
      <c r="C54" s="15"/>
      <c r="D54" s="15"/>
      <c r="E54" s="15"/>
      <c r="F54" s="22"/>
      <c r="G54" s="17"/>
      <c r="H54" s="17"/>
      <c r="I54" s="17"/>
    </row>
    <row r="55" spans="1:9" x14ac:dyDescent="0.3">
      <c r="A55" s="23" t="s">
        <v>6</v>
      </c>
      <c r="B55" s="15"/>
      <c r="C55" s="15"/>
      <c r="D55" s="15"/>
      <c r="E55" s="15"/>
      <c r="F55" s="22"/>
      <c r="G55" s="17"/>
      <c r="H55" s="17"/>
      <c r="I55" s="17"/>
    </row>
    <row r="56" spans="1:9" x14ac:dyDescent="0.3">
      <c r="A56" s="21" t="s">
        <v>7</v>
      </c>
      <c r="B56" s="15">
        <v>20</v>
      </c>
      <c r="C56" s="15"/>
      <c r="D56" s="15"/>
      <c r="E56" s="15"/>
      <c r="F56" s="22"/>
      <c r="G56" s="17"/>
      <c r="H56" s="17"/>
      <c r="I56" s="17">
        <f t="shared" si="1"/>
        <v>20</v>
      </c>
    </row>
    <row r="57" spans="1:9" x14ac:dyDescent="0.3">
      <c r="A57" s="21" t="s">
        <v>8</v>
      </c>
      <c r="B57" s="15"/>
      <c r="C57" s="15"/>
      <c r="D57" s="15"/>
      <c r="E57" s="15"/>
      <c r="F57" s="22"/>
      <c r="G57" s="17"/>
      <c r="H57" s="17"/>
      <c r="I57" s="17">
        <f t="shared" si="1"/>
        <v>0</v>
      </c>
    </row>
    <row r="58" spans="1:9" x14ac:dyDescent="0.3">
      <c r="A58" s="21" t="s">
        <v>9</v>
      </c>
      <c r="B58" s="15"/>
      <c r="C58" s="15"/>
      <c r="D58" s="15"/>
      <c r="E58" s="15"/>
      <c r="F58" s="22"/>
      <c r="G58" s="17"/>
      <c r="H58" s="17"/>
      <c r="I58" s="17">
        <f t="shared" si="1"/>
        <v>0</v>
      </c>
    </row>
    <row r="59" spans="1:9" x14ac:dyDescent="0.3">
      <c r="A59" s="21" t="s">
        <v>10</v>
      </c>
      <c r="B59" s="15"/>
      <c r="C59" s="15"/>
      <c r="D59" s="15"/>
      <c r="E59" s="15"/>
      <c r="F59" s="22"/>
      <c r="G59" s="17"/>
      <c r="H59" s="17"/>
      <c r="I59" s="17">
        <f t="shared" si="1"/>
        <v>0</v>
      </c>
    </row>
    <row r="60" spans="1:9" x14ac:dyDescent="0.3">
      <c r="A60" s="21" t="s">
        <v>11</v>
      </c>
      <c r="B60" s="15">
        <v>125</v>
      </c>
      <c r="C60" s="15"/>
      <c r="D60" s="15"/>
      <c r="E60" s="15"/>
      <c r="F60" s="22"/>
      <c r="G60" s="17"/>
      <c r="H60" s="17"/>
      <c r="I60" s="17">
        <f t="shared" si="1"/>
        <v>125</v>
      </c>
    </row>
    <row r="61" spans="1:9" x14ac:dyDescent="0.3">
      <c r="A61" s="21" t="s">
        <v>12</v>
      </c>
      <c r="B61" s="15">
        <f>SUM(B49:B60)*0.05</f>
        <v>538.5</v>
      </c>
      <c r="C61" s="15"/>
      <c r="D61" s="15">
        <v>624</v>
      </c>
      <c r="E61" s="15"/>
      <c r="F61" s="22"/>
      <c r="G61" s="17"/>
      <c r="H61" s="17"/>
      <c r="I61" s="17">
        <f t="shared" si="1"/>
        <v>538.5</v>
      </c>
    </row>
    <row r="62" spans="1:9" x14ac:dyDescent="0.3">
      <c r="A62" s="25" t="s">
        <v>13</v>
      </c>
      <c r="B62" s="15"/>
      <c r="C62" s="15"/>
      <c r="D62" s="15"/>
      <c r="E62" s="15"/>
      <c r="F62" s="26">
        <f>SUM(B49:B61)</f>
        <v>11308.5</v>
      </c>
      <c r="G62" s="17"/>
      <c r="H62" s="17">
        <f>SUM(H49:H61)</f>
        <v>0</v>
      </c>
      <c r="I62" s="17"/>
    </row>
    <row r="63" spans="1:9" x14ac:dyDescent="0.3">
      <c r="A63" s="21"/>
      <c r="B63" s="15"/>
      <c r="C63" s="15"/>
      <c r="D63" s="15"/>
      <c r="E63" s="15"/>
      <c r="F63" s="22"/>
      <c r="G63" s="17"/>
      <c r="H63" s="17"/>
      <c r="I63" s="17"/>
    </row>
    <row r="64" spans="1:9" x14ac:dyDescent="0.3">
      <c r="A64" s="14" t="s">
        <v>30</v>
      </c>
      <c r="B64" s="15"/>
      <c r="C64" s="15"/>
      <c r="D64" s="15"/>
      <c r="E64" s="15"/>
      <c r="F64" s="22"/>
      <c r="G64" s="17"/>
      <c r="H64" s="17"/>
      <c r="I64" s="17"/>
    </row>
    <row r="65" spans="1:9" x14ac:dyDescent="0.3">
      <c r="A65" s="21" t="s">
        <v>31</v>
      </c>
      <c r="B65" s="15"/>
      <c r="C65" s="15"/>
      <c r="D65" s="15"/>
      <c r="E65" s="15"/>
      <c r="F65" s="22"/>
      <c r="G65" s="17"/>
      <c r="H65" s="17"/>
      <c r="I65" s="17"/>
    </row>
    <row r="66" spans="1:9" x14ac:dyDescent="0.3">
      <c r="A66" s="21" t="s">
        <v>32</v>
      </c>
      <c r="B66" s="15">
        <v>200</v>
      </c>
      <c r="C66" s="15"/>
      <c r="D66" s="15"/>
      <c r="E66" s="15"/>
      <c r="F66" s="22"/>
      <c r="G66" s="17"/>
      <c r="H66" s="17"/>
      <c r="I66" s="17">
        <f t="shared" si="1"/>
        <v>200</v>
      </c>
    </row>
    <row r="67" spans="1:9" x14ac:dyDescent="0.3">
      <c r="A67" s="21" t="s">
        <v>33</v>
      </c>
      <c r="B67" s="15">
        <v>500</v>
      </c>
      <c r="C67" s="15"/>
      <c r="D67" s="15"/>
      <c r="E67" s="15"/>
      <c r="F67" s="22"/>
      <c r="G67" s="17"/>
      <c r="H67" s="17"/>
      <c r="I67" s="17">
        <f t="shared" si="1"/>
        <v>500</v>
      </c>
    </row>
    <row r="68" spans="1:9" x14ac:dyDescent="0.3">
      <c r="A68" s="21" t="s">
        <v>34</v>
      </c>
      <c r="B68" s="15">
        <v>2800</v>
      </c>
      <c r="C68" s="15"/>
      <c r="D68" s="15"/>
      <c r="E68" s="15"/>
      <c r="F68" s="22"/>
      <c r="G68" s="17"/>
      <c r="H68" s="17"/>
      <c r="I68" s="17">
        <f t="shared" si="1"/>
        <v>2800</v>
      </c>
    </row>
    <row r="69" spans="1:9" x14ac:dyDescent="0.3">
      <c r="A69" s="21" t="s">
        <v>35</v>
      </c>
      <c r="B69" s="15">
        <v>10</v>
      </c>
      <c r="C69" s="15"/>
      <c r="D69" s="15"/>
      <c r="E69" s="15"/>
      <c r="F69" s="22"/>
      <c r="G69" s="17"/>
      <c r="H69" s="17"/>
      <c r="I69" s="17">
        <f t="shared" si="1"/>
        <v>10</v>
      </c>
    </row>
    <row r="70" spans="1:9" x14ac:dyDescent="0.3">
      <c r="A70" s="21" t="s">
        <v>36</v>
      </c>
      <c r="B70" s="15">
        <v>20</v>
      </c>
      <c r="C70" s="15"/>
      <c r="D70" s="15"/>
      <c r="E70" s="15"/>
      <c r="F70" s="22"/>
      <c r="G70" s="17"/>
      <c r="H70" s="17"/>
      <c r="I70" s="17">
        <f t="shared" si="1"/>
        <v>20</v>
      </c>
    </row>
    <row r="71" spans="1:9" x14ac:dyDescent="0.3">
      <c r="A71" s="21" t="s">
        <v>37</v>
      </c>
      <c r="B71" s="15">
        <v>10</v>
      </c>
      <c r="C71" s="15"/>
      <c r="D71" s="15">
        <v>3240</v>
      </c>
      <c r="E71" s="15"/>
      <c r="F71" s="22"/>
      <c r="G71" s="17"/>
      <c r="H71" s="17"/>
      <c r="I71" s="17">
        <f t="shared" si="1"/>
        <v>10</v>
      </c>
    </row>
    <row r="72" spans="1:9" x14ac:dyDescent="0.3">
      <c r="A72" s="21"/>
      <c r="B72" s="15"/>
      <c r="C72" s="15"/>
      <c r="D72" s="15"/>
      <c r="E72" s="15"/>
      <c r="F72" s="22"/>
      <c r="G72" s="17"/>
      <c r="H72" s="17"/>
      <c r="I72" s="17"/>
    </row>
    <row r="73" spans="1:9" x14ac:dyDescent="0.3">
      <c r="A73" s="23" t="s">
        <v>6</v>
      </c>
      <c r="B73" s="15"/>
      <c r="C73" s="15"/>
      <c r="D73" s="15"/>
      <c r="E73" s="15"/>
      <c r="F73" s="22"/>
      <c r="G73" s="17"/>
      <c r="H73" s="17"/>
      <c r="I73" s="17"/>
    </row>
    <row r="74" spans="1:9" x14ac:dyDescent="0.3">
      <c r="A74" s="21" t="s">
        <v>7</v>
      </c>
      <c r="B74" s="15">
        <v>10</v>
      </c>
      <c r="C74" s="15"/>
      <c r="D74" s="15"/>
      <c r="E74" s="15"/>
      <c r="F74" s="22"/>
      <c r="G74" s="17"/>
      <c r="H74" s="17"/>
      <c r="I74" s="17">
        <f t="shared" si="1"/>
        <v>10</v>
      </c>
    </row>
    <row r="75" spans="1:9" x14ac:dyDescent="0.3">
      <c r="A75" s="21" t="s">
        <v>8</v>
      </c>
      <c r="B75" s="15">
        <v>5</v>
      </c>
      <c r="C75" s="15"/>
      <c r="D75" s="15"/>
      <c r="E75" s="15"/>
      <c r="F75" s="22"/>
      <c r="G75" s="17"/>
      <c r="H75" s="17"/>
      <c r="I75" s="17">
        <f t="shared" si="1"/>
        <v>5</v>
      </c>
    </row>
    <row r="76" spans="1:9" x14ac:dyDescent="0.3">
      <c r="A76" s="21" t="s">
        <v>9</v>
      </c>
      <c r="B76" s="15">
        <v>10</v>
      </c>
      <c r="C76" s="15"/>
      <c r="D76" s="15"/>
      <c r="E76" s="15"/>
      <c r="F76" s="22"/>
      <c r="G76" s="17"/>
      <c r="H76" s="17"/>
      <c r="I76" s="17">
        <f t="shared" si="1"/>
        <v>10</v>
      </c>
    </row>
    <row r="77" spans="1:9" x14ac:dyDescent="0.3">
      <c r="A77" s="21" t="s">
        <v>10</v>
      </c>
      <c r="B77" s="15">
        <v>50</v>
      </c>
      <c r="C77" s="15"/>
      <c r="D77" s="15"/>
      <c r="E77" s="15"/>
      <c r="F77" s="22"/>
      <c r="G77" s="17"/>
      <c r="H77" s="17"/>
      <c r="I77" s="17">
        <f t="shared" si="1"/>
        <v>50</v>
      </c>
    </row>
    <row r="78" spans="1:9" x14ac:dyDescent="0.3">
      <c r="A78" s="21" t="s">
        <v>11</v>
      </c>
      <c r="B78" s="15">
        <v>75</v>
      </c>
      <c r="C78" s="15"/>
      <c r="D78" s="15"/>
      <c r="E78" s="15"/>
      <c r="F78" s="22"/>
      <c r="G78" s="17"/>
      <c r="H78" s="17"/>
      <c r="I78" s="17">
        <f t="shared" si="1"/>
        <v>75</v>
      </c>
    </row>
    <row r="79" spans="1:9" x14ac:dyDescent="0.3">
      <c r="A79" s="21" t="s">
        <v>12</v>
      </c>
      <c r="B79" s="15">
        <f>SUM(B66:B78)*0.05</f>
        <v>184.5</v>
      </c>
      <c r="C79" s="15"/>
      <c r="D79" s="15">
        <v>320</v>
      </c>
      <c r="E79" s="15"/>
      <c r="F79" s="22"/>
      <c r="G79" s="17"/>
      <c r="H79" s="17"/>
      <c r="I79" s="17">
        <f t="shared" si="1"/>
        <v>184.5</v>
      </c>
    </row>
    <row r="80" spans="1:9" x14ac:dyDescent="0.3">
      <c r="A80" s="25" t="s">
        <v>13</v>
      </c>
      <c r="B80" s="15"/>
      <c r="C80" s="15"/>
      <c r="D80" s="15"/>
      <c r="E80" s="15"/>
      <c r="F80" s="26">
        <f>SUM(B66:B79)</f>
        <v>3874.5</v>
      </c>
      <c r="G80" s="17"/>
      <c r="H80" s="17">
        <f>SUM(H65:H79)</f>
        <v>0</v>
      </c>
      <c r="I80" s="17"/>
    </row>
    <row r="81" spans="1:9" x14ac:dyDescent="0.3">
      <c r="A81" s="21"/>
      <c r="B81" s="15"/>
      <c r="C81" s="15"/>
      <c r="D81" s="15"/>
      <c r="E81" s="15"/>
      <c r="F81" s="22"/>
      <c r="G81" s="17"/>
      <c r="H81" s="17"/>
      <c r="I81" s="17"/>
    </row>
    <row r="82" spans="1:9" x14ac:dyDescent="0.3">
      <c r="A82" s="14" t="s">
        <v>38</v>
      </c>
      <c r="B82" s="15"/>
      <c r="C82" s="15"/>
      <c r="D82" s="15"/>
      <c r="E82" s="15"/>
      <c r="F82" s="22"/>
      <c r="G82" s="17"/>
      <c r="H82" s="17"/>
      <c r="I82" s="17"/>
    </row>
    <row r="83" spans="1:9" x14ac:dyDescent="0.3">
      <c r="A83" s="21" t="s">
        <v>39</v>
      </c>
      <c r="B83" s="15">
        <v>400</v>
      </c>
      <c r="C83" s="15"/>
      <c r="D83" s="15"/>
      <c r="E83" s="15"/>
      <c r="F83" s="22"/>
      <c r="G83" s="17"/>
      <c r="H83" s="17"/>
      <c r="I83" s="17">
        <f t="shared" ref="I83:I146" si="2">SUM(B83-H83)</f>
        <v>400</v>
      </c>
    </row>
    <row r="84" spans="1:9" ht="16.2" x14ac:dyDescent="0.3">
      <c r="A84" s="21" t="s">
        <v>107</v>
      </c>
      <c r="B84" s="15">
        <v>225</v>
      </c>
      <c r="C84" s="15"/>
      <c r="D84" s="15"/>
      <c r="E84" s="15"/>
      <c r="F84" s="22"/>
      <c r="G84" s="17"/>
      <c r="H84" s="17"/>
      <c r="I84" s="17">
        <f t="shared" si="2"/>
        <v>225</v>
      </c>
    </row>
    <row r="85" spans="1:9" ht="16.2" x14ac:dyDescent="0.3">
      <c r="A85" s="21" t="s">
        <v>108</v>
      </c>
      <c r="B85" s="15">
        <v>225</v>
      </c>
      <c r="C85" s="15"/>
      <c r="D85" s="15"/>
      <c r="E85" s="15"/>
      <c r="F85" s="22"/>
      <c r="G85" s="17"/>
      <c r="H85" s="17"/>
      <c r="I85" s="17">
        <f t="shared" si="2"/>
        <v>225</v>
      </c>
    </row>
    <row r="86" spans="1:9" x14ac:dyDescent="0.3">
      <c r="A86" s="21" t="s">
        <v>8</v>
      </c>
      <c r="B86" s="15">
        <v>70</v>
      </c>
      <c r="C86" s="15"/>
      <c r="D86" s="15"/>
      <c r="E86" s="15"/>
      <c r="F86" s="22"/>
      <c r="G86" s="17"/>
      <c r="H86" s="17"/>
      <c r="I86" s="17">
        <f t="shared" si="2"/>
        <v>70</v>
      </c>
    </row>
    <row r="87" spans="1:9" x14ac:dyDescent="0.3">
      <c r="A87" s="21" t="s">
        <v>40</v>
      </c>
      <c r="B87" s="15">
        <v>40</v>
      </c>
      <c r="C87" s="15"/>
      <c r="D87" s="15"/>
      <c r="E87" s="15"/>
      <c r="F87" s="22"/>
      <c r="G87" s="17"/>
      <c r="H87" s="17"/>
      <c r="I87" s="17">
        <f t="shared" si="2"/>
        <v>40</v>
      </c>
    </row>
    <row r="88" spans="1:9" x14ac:dyDescent="0.3">
      <c r="A88" s="21" t="s">
        <v>74</v>
      </c>
      <c r="B88" s="15">
        <v>140</v>
      </c>
      <c r="C88" s="15"/>
      <c r="D88" s="15"/>
      <c r="E88" s="15"/>
      <c r="F88" s="22"/>
      <c r="G88" s="17"/>
      <c r="H88" s="17"/>
      <c r="I88" s="17">
        <f t="shared" si="2"/>
        <v>140</v>
      </c>
    </row>
    <row r="89" spans="1:9" x14ac:dyDescent="0.3">
      <c r="A89" s="21" t="s">
        <v>41</v>
      </c>
      <c r="B89" s="15">
        <v>40</v>
      </c>
      <c r="C89" s="15"/>
      <c r="D89" s="15"/>
      <c r="E89" s="15"/>
      <c r="F89" s="22"/>
      <c r="G89" s="17"/>
      <c r="H89" s="17"/>
      <c r="I89" s="17">
        <f t="shared" si="2"/>
        <v>40</v>
      </c>
    </row>
    <row r="90" spans="1:9" x14ac:dyDescent="0.3">
      <c r="A90" s="21" t="s">
        <v>73</v>
      </c>
      <c r="B90" s="15">
        <v>60</v>
      </c>
      <c r="C90" s="15"/>
      <c r="D90" s="15"/>
      <c r="E90" s="15"/>
      <c r="F90" s="22"/>
      <c r="G90" s="17"/>
      <c r="H90" s="17"/>
      <c r="I90" s="17">
        <f t="shared" si="2"/>
        <v>60</v>
      </c>
    </row>
    <row r="91" spans="1:9" x14ac:dyDescent="0.3">
      <c r="A91" s="21" t="s">
        <v>42</v>
      </c>
      <c r="B91" s="15">
        <v>50</v>
      </c>
      <c r="C91" s="15"/>
      <c r="D91" s="15">
        <v>1495</v>
      </c>
      <c r="E91" s="15"/>
      <c r="F91" s="22"/>
      <c r="G91" s="17"/>
      <c r="H91" s="17"/>
      <c r="I91" s="17">
        <f t="shared" si="2"/>
        <v>50</v>
      </c>
    </row>
    <row r="92" spans="1:9" x14ac:dyDescent="0.3">
      <c r="A92" s="21"/>
      <c r="B92" s="15"/>
      <c r="C92" s="15"/>
      <c r="D92" s="15"/>
      <c r="E92" s="15"/>
      <c r="F92" s="22"/>
      <c r="G92" s="17"/>
      <c r="H92" s="17"/>
      <c r="I92" s="17"/>
    </row>
    <row r="93" spans="1:9" x14ac:dyDescent="0.3">
      <c r="A93" s="23" t="s">
        <v>43</v>
      </c>
      <c r="B93" s="15"/>
      <c r="C93" s="15"/>
      <c r="D93" s="15"/>
      <c r="E93" s="15"/>
      <c r="F93" s="22"/>
      <c r="G93" s="17"/>
      <c r="H93" s="17"/>
      <c r="I93" s="17"/>
    </row>
    <row r="94" spans="1:9" x14ac:dyDescent="0.3">
      <c r="A94" s="21" t="s">
        <v>44</v>
      </c>
      <c r="B94" s="15">
        <v>800</v>
      </c>
      <c r="C94" s="15"/>
      <c r="D94" s="15"/>
      <c r="E94" s="15"/>
      <c r="F94" s="22"/>
      <c r="G94" s="17"/>
      <c r="H94" s="17"/>
      <c r="I94" s="17">
        <f t="shared" si="2"/>
        <v>800</v>
      </c>
    </row>
    <row r="95" spans="1:9" x14ac:dyDescent="0.3">
      <c r="A95" s="21" t="s">
        <v>45</v>
      </c>
      <c r="B95" s="15">
        <v>400</v>
      </c>
      <c r="C95" s="15"/>
      <c r="D95" s="15"/>
      <c r="E95" s="15"/>
      <c r="F95" s="22"/>
      <c r="G95" s="17"/>
      <c r="H95" s="17"/>
      <c r="I95" s="17">
        <f t="shared" si="2"/>
        <v>400</v>
      </c>
    </row>
    <row r="96" spans="1:9" x14ac:dyDescent="0.3">
      <c r="A96" s="21" t="s">
        <v>46</v>
      </c>
      <c r="B96" s="15"/>
      <c r="C96" s="15"/>
      <c r="D96" s="15"/>
      <c r="E96" s="15"/>
      <c r="F96" s="22"/>
      <c r="G96" s="17"/>
      <c r="H96" s="17"/>
      <c r="I96" s="17">
        <f t="shared" si="2"/>
        <v>0</v>
      </c>
    </row>
    <row r="97" spans="1:9" x14ac:dyDescent="0.3">
      <c r="A97" s="21" t="s">
        <v>47</v>
      </c>
      <c r="B97" s="15">
        <v>300</v>
      </c>
      <c r="C97" s="15"/>
      <c r="D97" s="15"/>
      <c r="E97" s="15"/>
      <c r="F97" s="22"/>
      <c r="G97" s="17"/>
      <c r="H97" s="17"/>
      <c r="I97" s="17">
        <f t="shared" si="2"/>
        <v>300</v>
      </c>
    </row>
    <row r="98" spans="1:9" x14ac:dyDescent="0.3">
      <c r="A98" s="21" t="s">
        <v>48</v>
      </c>
      <c r="B98" s="15">
        <v>170</v>
      </c>
      <c r="C98" s="15"/>
      <c r="D98" s="15"/>
      <c r="E98" s="15"/>
      <c r="F98" s="22"/>
      <c r="G98" s="17"/>
      <c r="H98" s="17"/>
      <c r="I98" s="17">
        <f t="shared" si="2"/>
        <v>170</v>
      </c>
    </row>
    <row r="99" spans="1:9" x14ac:dyDescent="0.3">
      <c r="A99" s="21" t="s">
        <v>49</v>
      </c>
      <c r="B99" s="15">
        <v>40</v>
      </c>
      <c r="C99" s="15"/>
      <c r="D99" s="15"/>
      <c r="E99" s="15"/>
      <c r="F99" s="22"/>
      <c r="G99" s="17"/>
      <c r="H99" s="17"/>
      <c r="I99" s="17">
        <f t="shared" si="2"/>
        <v>40</v>
      </c>
    </row>
    <row r="100" spans="1:9" x14ac:dyDescent="0.3">
      <c r="A100" s="21" t="s">
        <v>50</v>
      </c>
      <c r="B100" s="15">
        <v>40</v>
      </c>
      <c r="C100" s="15"/>
      <c r="D100" s="15">
        <v>2940</v>
      </c>
      <c r="E100" s="15"/>
      <c r="F100" s="22"/>
      <c r="G100" s="17"/>
      <c r="H100" s="17"/>
      <c r="I100" s="17">
        <f t="shared" si="2"/>
        <v>40</v>
      </c>
    </row>
    <row r="101" spans="1:9" x14ac:dyDescent="0.3">
      <c r="A101" s="21"/>
      <c r="B101" s="15"/>
      <c r="C101" s="15"/>
      <c r="D101" s="15"/>
      <c r="E101" s="15"/>
      <c r="F101" s="22"/>
      <c r="G101" s="17"/>
      <c r="H101" s="17"/>
      <c r="I101" s="17"/>
    </row>
    <row r="102" spans="1:9" x14ac:dyDescent="0.3">
      <c r="A102" s="23" t="s">
        <v>6</v>
      </c>
      <c r="B102" s="15"/>
      <c r="C102" s="15"/>
      <c r="D102" s="15"/>
      <c r="E102" s="15"/>
      <c r="F102" s="22"/>
      <c r="G102" s="17"/>
      <c r="H102" s="17"/>
      <c r="I102" s="17"/>
    </row>
    <row r="103" spans="1:9" x14ac:dyDescent="0.3">
      <c r="A103" s="21" t="s">
        <v>7</v>
      </c>
      <c r="B103" s="15"/>
      <c r="C103" s="15"/>
      <c r="D103" s="15"/>
      <c r="E103" s="15"/>
      <c r="F103" s="22"/>
      <c r="G103" s="17"/>
      <c r="H103" s="17"/>
      <c r="I103" s="17">
        <f t="shared" si="2"/>
        <v>0</v>
      </c>
    </row>
    <row r="104" spans="1:9" x14ac:dyDescent="0.3">
      <c r="A104" s="21" t="s">
        <v>8</v>
      </c>
      <c r="B104" s="15"/>
      <c r="C104" s="15"/>
      <c r="D104" s="15"/>
      <c r="E104" s="15"/>
      <c r="F104" s="22"/>
      <c r="G104" s="17"/>
      <c r="H104" s="17"/>
      <c r="I104" s="17">
        <f t="shared" si="2"/>
        <v>0</v>
      </c>
    </row>
    <row r="105" spans="1:9" x14ac:dyDescent="0.3">
      <c r="A105" s="21" t="s">
        <v>9</v>
      </c>
      <c r="B105" s="15"/>
      <c r="C105" s="15"/>
      <c r="D105" s="15"/>
      <c r="E105" s="15"/>
      <c r="F105" s="22"/>
      <c r="G105" s="17"/>
      <c r="H105" s="17"/>
      <c r="I105" s="17">
        <f t="shared" si="2"/>
        <v>0</v>
      </c>
    </row>
    <row r="106" spans="1:9" x14ac:dyDescent="0.3">
      <c r="A106" s="21" t="s">
        <v>10</v>
      </c>
      <c r="B106" s="15"/>
      <c r="C106" s="15"/>
      <c r="D106" s="15"/>
      <c r="E106" s="15"/>
      <c r="F106" s="22"/>
      <c r="G106" s="17"/>
      <c r="H106" s="17"/>
      <c r="I106" s="17">
        <f t="shared" si="2"/>
        <v>0</v>
      </c>
    </row>
    <row r="107" spans="1:9" x14ac:dyDescent="0.3">
      <c r="A107" s="21" t="s">
        <v>11</v>
      </c>
      <c r="B107" s="15">
        <v>100</v>
      </c>
      <c r="C107" s="15"/>
      <c r="D107" s="15"/>
      <c r="E107" s="15"/>
      <c r="F107" s="22"/>
      <c r="G107" s="17"/>
      <c r="H107" s="17"/>
      <c r="I107" s="17">
        <f t="shared" si="2"/>
        <v>100</v>
      </c>
    </row>
    <row r="108" spans="1:9" x14ac:dyDescent="0.3">
      <c r="A108" s="21" t="s">
        <v>12</v>
      </c>
      <c r="B108" s="15">
        <f>SUM(B83:B107)*0.05</f>
        <v>155</v>
      </c>
      <c r="C108" s="15"/>
      <c r="D108" s="15">
        <v>368.75</v>
      </c>
      <c r="E108" s="15"/>
      <c r="F108" s="22"/>
      <c r="G108" s="17"/>
      <c r="H108" s="17"/>
      <c r="I108" s="17">
        <f t="shared" si="2"/>
        <v>155</v>
      </c>
    </row>
    <row r="109" spans="1:9" x14ac:dyDescent="0.3">
      <c r="A109" s="25" t="s">
        <v>13</v>
      </c>
      <c r="B109" s="15"/>
      <c r="C109" s="15"/>
      <c r="D109" s="15"/>
      <c r="E109" s="15"/>
      <c r="F109" s="26">
        <f>SUM(B83:B108)</f>
        <v>3255</v>
      </c>
      <c r="G109" s="17"/>
      <c r="H109" s="17">
        <f>SUM(H94:H106)</f>
        <v>0</v>
      </c>
      <c r="I109" s="17"/>
    </row>
    <row r="110" spans="1:9" x14ac:dyDescent="0.3">
      <c r="A110" s="21"/>
      <c r="B110" s="15"/>
      <c r="C110" s="15"/>
      <c r="D110" s="15"/>
      <c r="E110" s="15"/>
      <c r="F110" s="22"/>
      <c r="G110" s="17"/>
      <c r="H110" s="17"/>
      <c r="I110" s="17"/>
    </row>
    <row r="111" spans="1:9" x14ac:dyDescent="0.3">
      <c r="A111" s="14" t="s">
        <v>51</v>
      </c>
      <c r="B111" s="15"/>
      <c r="C111" s="15"/>
      <c r="D111" s="15"/>
      <c r="E111" s="15"/>
      <c r="F111" s="22"/>
      <c r="G111" s="17"/>
      <c r="H111" s="17"/>
      <c r="I111" s="17"/>
    </row>
    <row r="112" spans="1:9" x14ac:dyDescent="0.3">
      <c r="A112" s="27" t="s">
        <v>52</v>
      </c>
      <c r="B112" s="15"/>
      <c r="C112" s="15"/>
      <c r="D112" s="15"/>
      <c r="E112" s="15"/>
      <c r="F112" s="22"/>
      <c r="G112" s="17"/>
      <c r="H112" s="17"/>
      <c r="I112" s="17">
        <f t="shared" si="2"/>
        <v>0</v>
      </c>
    </row>
    <row r="113" spans="1:9" x14ac:dyDescent="0.3">
      <c r="A113" s="21" t="s">
        <v>53</v>
      </c>
      <c r="B113" s="15">
        <v>642</v>
      </c>
      <c r="C113" s="15"/>
      <c r="D113" s="15"/>
      <c r="E113" s="15"/>
      <c r="F113" s="22"/>
      <c r="G113" s="17"/>
      <c r="H113" s="17">
        <v>364.4</v>
      </c>
      <c r="I113" s="17">
        <f t="shared" si="2"/>
        <v>277.60000000000002</v>
      </c>
    </row>
    <row r="114" spans="1:9" x14ac:dyDescent="0.3">
      <c r="A114" s="21" t="s">
        <v>75</v>
      </c>
      <c r="B114" s="15">
        <v>517.5</v>
      </c>
      <c r="C114" s="15"/>
      <c r="D114" s="15"/>
      <c r="E114" s="15"/>
      <c r="F114" s="22"/>
      <c r="G114" s="17"/>
      <c r="H114" s="17">
        <v>243.87</v>
      </c>
      <c r="I114" s="17">
        <f t="shared" si="2"/>
        <v>273.63</v>
      </c>
    </row>
    <row r="115" spans="1:9" x14ac:dyDescent="0.3">
      <c r="A115" s="21" t="s">
        <v>76</v>
      </c>
      <c r="B115" s="15">
        <v>2142</v>
      </c>
      <c r="C115" s="15"/>
      <c r="D115" s="15">
        <v>2100</v>
      </c>
      <c r="E115" s="15"/>
      <c r="F115" s="22"/>
      <c r="G115" s="17"/>
      <c r="H115" s="17">
        <v>685.31</v>
      </c>
      <c r="I115" s="17">
        <f t="shared" si="2"/>
        <v>1456.69</v>
      </c>
    </row>
    <row r="116" spans="1:9" x14ac:dyDescent="0.3">
      <c r="A116" s="21" t="s">
        <v>77</v>
      </c>
      <c r="B116" s="15">
        <v>1532.7</v>
      </c>
      <c r="C116" s="15"/>
      <c r="D116" s="15"/>
      <c r="E116" s="15"/>
      <c r="F116" s="22"/>
      <c r="G116" s="17"/>
      <c r="H116" s="17">
        <v>831.95</v>
      </c>
      <c r="I116" s="17">
        <f t="shared" si="2"/>
        <v>700.75</v>
      </c>
    </row>
    <row r="117" spans="1:9" x14ac:dyDescent="0.3">
      <c r="A117" s="21" t="s">
        <v>54</v>
      </c>
      <c r="B117" s="15">
        <v>200</v>
      </c>
      <c r="C117" s="15"/>
      <c r="D117" s="15"/>
      <c r="E117" s="15"/>
      <c r="F117" s="22"/>
      <c r="G117" s="17"/>
      <c r="H117" s="17">
        <v>315.01</v>
      </c>
      <c r="I117" s="17">
        <f t="shared" si="2"/>
        <v>-115.00999999999999</v>
      </c>
    </row>
    <row r="118" spans="1:9" x14ac:dyDescent="0.3">
      <c r="A118" s="21"/>
      <c r="B118" s="15"/>
      <c r="C118" s="15"/>
      <c r="D118" s="15"/>
      <c r="E118" s="15"/>
      <c r="F118" s="22"/>
      <c r="G118" s="17"/>
      <c r="H118" s="17"/>
      <c r="I118" s="17"/>
    </row>
    <row r="119" spans="1:9" x14ac:dyDescent="0.3">
      <c r="A119" s="27" t="s">
        <v>56</v>
      </c>
      <c r="B119" s="15">
        <v>6000</v>
      </c>
      <c r="C119" s="15"/>
      <c r="D119" s="15"/>
      <c r="E119" s="15"/>
      <c r="F119" s="22"/>
      <c r="G119" s="17"/>
      <c r="H119" s="17"/>
      <c r="I119" s="17"/>
    </row>
    <row r="120" spans="1:9" x14ac:dyDescent="0.3">
      <c r="A120" s="21" t="s">
        <v>57</v>
      </c>
      <c r="B120" s="15"/>
      <c r="C120" s="15"/>
      <c r="D120" s="15"/>
      <c r="E120" s="15"/>
      <c r="F120" s="22"/>
      <c r="G120" s="17"/>
      <c r="H120" s="17"/>
      <c r="I120" s="17">
        <f t="shared" si="2"/>
        <v>0</v>
      </c>
    </row>
    <row r="121" spans="1:9" x14ac:dyDescent="0.3">
      <c r="A121" s="21" t="s">
        <v>54</v>
      </c>
      <c r="B121" s="15"/>
      <c r="C121" s="15"/>
      <c r="D121" s="15"/>
      <c r="E121" s="15"/>
      <c r="F121" s="22"/>
      <c r="G121" s="17"/>
      <c r="H121" s="17"/>
      <c r="I121" s="17">
        <f t="shared" si="2"/>
        <v>0</v>
      </c>
    </row>
    <row r="122" spans="1:9" x14ac:dyDescent="0.3">
      <c r="A122" s="21" t="s">
        <v>55</v>
      </c>
      <c r="B122" s="15">
        <v>3500</v>
      </c>
      <c r="C122" s="15"/>
      <c r="D122" s="15">
        <v>10500</v>
      </c>
      <c r="E122" s="15"/>
      <c r="F122" s="22"/>
      <c r="G122" s="17"/>
      <c r="H122" s="17"/>
      <c r="I122" s="17">
        <f t="shared" si="2"/>
        <v>3500</v>
      </c>
    </row>
    <row r="123" spans="1:9" x14ac:dyDescent="0.3">
      <c r="A123" s="21"/>
      <c r="B123" s="15"/>
      <c r="C123" s="15"/>
      <c r="D123" s="15"/>
      <c r="E123" s="15"/>
      <c r="F123" s="22"/>
      <c r="G123" s="17"/>
      <c r="H123" s="17"/>
      <c r="I123" s="17"/>
    </row>
    <row r="124" spans="1:9" x14ac:dyDescent="0.3">
      <c r="A124" s="23" t="s">
        <v>6</v>
      </c>
      <c r="B124" s="15"/>
      <c r="C124" s="15"/>
      <c r="D124" s="15"/>
      <c r="E124" s="15"/>
      <c r="F124" s="22"/>
      <c r="G124" s="17"/>
      <c r="H124" s="17"/>
      <c r="I124" s="17"/>
    </row>
    <row r="125" spans="1:9" x14ac:dyDescent="0.3">
      <c r="A125" s="21" t="s">
        <v>7</v>
      </c>
      <c r="B125" s="15"/>
      <c r="C125" s="15"/>
      <c r="D125" s="15"/>
      <c r="E125" s="15"/>
      <c r="F125" s="22"/>
      <c r="G125" s="17"/>
      <c r="H125" s="17"/>
      <c r="I125" s="17">
        <f t="shared" si="2"/>
        <v>0</v>
      </c>
    </row>
    <row r="126" spans="1:9" x14ac:dyDescent="0.3">
      <c r="A126" s="21" t="s">
        <v>8</v>
      </c>
      <c r="B126" s="15"/>
      <c r="C126" s="15"/>
      <c r="D126" s="15"/>
      <c r="E126" s="15"/>
      <c r="F126" s="22"/>
      <c r="G126" s="17"/>
      <c r="H126" s="17"/>
      <c r="I126" s="17">
        <f t="shared" si="2"/>
        <v>0</v>
      </c>
    </row>
    <row r="127" spans="1:9" x14ac:dyDescent="0.3">
      <c r="A127" s="21" t="s">
        <v>34</v>
      </c>
      <c r="B127" s="15">
        <v>700</v>
      </c>
      <c r="C127" s="15"/>
      <c r="D127" s="15"/>
      <c r="E127" s="15"/>
      <c r="F127" s="22"/>
      <c r="G127" s="17"/>
      <c r="H127" s="17"/>
      <c r="I127" s="17">
        <f t="shared" si="2"/>
        <v>700</v>
      </c>
    </row>
    <row r="128" spans="1:9" x14ac:dyDescent="0.3">
      <c r="A128" s="21" t="s">
        <v>13</v>
      </c>
      <c r="B128" s="15"/>
      <c r="C128" s="15"/>
      <c r="D128" s="15"/>
      <c r="E128" s="15"/>
      <c r="F128" s="22"/>
      <c r="G128" s="17"/>
      <c r="H128" s="17"/>
      <c r="I128" s="17">
        <f t="shared" si="2"/>
        <v>0</v>
      </c>
    </row>
    <row r="129" spans="1:9" x14ac:dyDescent="0.3">
      <c r="A129" s="21" t="s">
        <v>11</v>
      </c>
      <c r="B129" s="15">
        <v>300</v>
      </c>
      <c r="C129" s="15"/>
      <c r="D129" s="15"/>
      <c r="E129" s="15"/>
      <c r="F129" s="22"/>
      <c r="G129" s="17"/>
      <c r="H129" s="17"/>
      <c r="I129" s="17">
        <f t="shared" si="2"/>
        <v>300</v>
      </c>
    </row>
    <row r="130" spans="1:9" x14ac:dyDescent="0.3">
      <c r="A130" s="21" t="s">
        <v>12</v>
      </c>
      <c r="B130" s="15">
        <f>SUM(B113:B129)*0.05</f>
        <v>776.71</v>
      </c>
      <c r="C130" s="15"/>
      <c r="D130" s="15">
        <v>875</v>
      </c>
      <c r="E130" s="15"/>
      <c r="F130" s="22"/>
      <c r="G130" s="17"/>
      <c r="H130" s="17"/>
      <c r="I130" s="17">
        <f t="shared" si="2"/>
        <v>776.71</v>
      </c>
    </row>
    <row r="131" spans="1:9" x14ac:dyDescent="0.3">
      <c r="A131" s="25" t="s">
        <v>13</v>
      </c>
      <c r="B131" s="15"/>
      <c r="C131" s="15"/>
      <c r="D131" s="15"/>
      <c r="E131" s="15"/>
      <c r="F131" s="26">
        <f>SUM(B113:B130)</f>
        <v>16310.91</v>
      </c>
      <c r="G131" s="17"/>
      <c r="H131" s="17">
        <f>SUM(H113:H130)</f>
        <v>2440.54</v>
      </c>
      <c r="I131" s="17"/>
    </row>
    <row r="132" spans="1:9" x14ac:dyDescent="0.3">
      <c r="A132" s="21"/>
      <c r="B132" s="15"/>
      <c r="C132" s="15"/>
      <c r="D132" s="15"/>
      <c r="E132" s="15"/>
      <c r="F132" s="22"/>
      <c r="G132" s="17"/>
      <c r="H132" s="17"/>
      <c r="I132" s="17"/>
    </row>
    <row r="133" spans="1:9" x14ac:dyDescent="0.3">
      <c r="A133" s="14" t="s">
        <v>58</v>
      </c>
      <c r="B133" s="15"/>
      <c r="C133" s="15"/>
      <c r="D133" s="15"/>
      <c r="E133" s="15"/>
      <c r="F133" s="22"/>
      <c r="G133" s="17"/>
      <c r="H133" s="17"/>
      <c r="I133" s="17"/>
    </row>
    <row r="134" spans="1:9" x14ac:dyDescent="0.3">
      <c r="A134" s="21" t="s">
        <v>59</v>
      </c>
      <c r="B134" s="15">
        <v>500</v>
      </c>
      <c r="C134" s="15"/>
      <c r="D134" s="15">
        <v>500</v>
      </c>
      <c r="E134" s="15"/>
      <c r="F134" s="22"/>
      <c r="G134" s="17"/>
      <c r="H134" s="17"/>
      <c r="I134" s="17">
        <f t="shared" si="2"/>
        <v>500</v>
      </c>
    </row>
    <row r="135" spans="1:9" x14ac:dyDescent="0.3">
      <c r="A135" s="21"/>
      <c r="B135" s="15"/>
      <c r="C135" s="15"/>
      <c r="D135" s="15"/>
      <c r="E135" s="15"/>
      <c r="F135" s="22"/>
      <c r="G135" s="17"/>
      <c r="H135" s="17"/>
      <c r="I135" s="17"/>
    </row>
    <row r="136" spans="1:9" x14ac:dyDescent="0.3">
      <c r="A136" s="23" t="s">
        <v>6</v>
      </c>
      <c r="B136" s="15"/>
      <c r="C136" s="15"/>
      <c r="D136" s="15"/>
      <c r="E136" s="15"/>
      <c r="F136" s="22"/>
      <c r="G136" s="17"/>
      <c r="H136" s="17"/>
      <c r="I136" s="17"/>
    </row>
    <row r="137" spans="1:9" x14ac:dyDescent="0.3">
      <c r="A137" s="21" t="s">
        <v>7</v>
      </c>
      <c r="B137" s="15"/>
      <c r="C137" s="15"/>
      <c r="D137" s="15"/>
      <c r="E137" s="15"/>
      <c r="F137" s="22"/>
      <c r="G137" s="17"/>
      <c r="H137" s="17"/>
      <c r="I137" s="17">
        <f t="shared" si="2"/>
        <v>0</v>
      </c>
    </row>
    <row r="138" spans="1:9" x14ac:dyDescent="0.3">
      <c r="A138" s="21" t="s">
        <v>8</v>
      </c>
      <c r="B138" s="15"/>
      <c r="C138" s="15"/>
      <c r="D138" s="15"/>
      <c r="E138" s="15"/>
      <c r="F138" s="22"/>
      <c r="G138" s="17"/>
      <c r="H138" s="17"/>
      <c r="I138" s="17">
        <f t="shared" si="2"/>
        <v>0</v>
      </c>
    </row>
    <row r="139" spans="1:9" x14ac:dyDescent="0.3">
      <c r="A139" s="21" t="s">
        <v>9</v>
      </c>
      <c r="B139" s="15"/>
      <c r="C139" s="15"/>
      <c r="D139" s="15"/>
      <c r="E139" s="15"/>
      <c r="F139" s="22"/>
      <c r="G139" s="17"/>
      <c r="H139" s="17"/>
      <c r="I139" s="17">
        <f t="shared" si="2"/>
        <v>0</v>
      </c>
    </row>
    <row r="140" spans="1:9" x14ac:dyDescent="0.3">
      <c r="A140" s="21" t="s">
        <v>10</v>
      </c>
      <c r="B140" s="15">
        <v>50</v>
      </c>
      <c r="C140" s="15"/>
      <c r="D140" s="15"/>
      <c r="E140" s="15"/>
      <c r="F140" s="22"/>
      <c r="G140" s="17"/>
      <c r="H140" s="17"/>
      <c r="I140" s="17">
        <f t="shared" si="2"/>
        <v>50</v>
      </c>
    </row>
    <row r="141" spans="1:9" x14ac:dyDescent="0.3">
      <c r="A141" s="21" t="s">
        <v>11</v>
      </c>
      <c r="B141" s="15">
        <v>100</v>
      </c>
      <c r="C141" s="15"/>
      <c r="D141" s="15"/>
      <c r="E141" s="15"/>
      <c r="F141" s="22"/>
      <c r="G141" s="17"/>
      <c r="H141" s="17"/>
      <c r="I141" s="17">
        <f t="shared" si="2"/>
        <v>100</v>
      </c>
    </row>
    <row r="142" spans="1:9" x14ac:dyDescent="0.3">
      <c r="A142" s="21" t="s">
        <v>12</v>
      </c>
      <c r="B142" s="15">
        <f>SUM(B134:B141)*0.05</f>
        <v>32.5</v>
      </c>
      <c r="C142" s="15"/>
      <c r="D142" s="15">
        <v>200</v>
      </c>
      <c r="E142" s="15"/>
      <c r="F142" s="22"/>
      <c r="G142" s="17"/>
      <c r="H142" s="17"/>
      <c r="I142" s="17">
        <f t="shared" si="2"/>
        <v>32.5</v>
      </c>
    </row>
    <row r="143" spans="1:9" x14ac:dyDescent="0.3">
      <c r="A143" s="25" t="s">
        <v>13</v>
      </c>
      <c r="B143" s="15"/>
      <c r="C143" s="15"/>
      <c r="D143" s="15"/>
      <c r="E143" s="15"/>
      <c r="F143" s="26">
        <f>SUM(B134:B142)</f>
        <v>682.5</v>
      </c>
      <c r="G143" s="17"/>
      <c r="H143" s="17">
        <f>SUM(H134:H142)</f>
        <v>0</v>
      </c>
      <c r="I143" s="17"/>
    </row>
    <row r="144" spans="1:9" x14ac:dyDescent="0.3">
      <c r="A144" s="21"/>
      <c r="B144" s="15"/>
      <c r="C144" s="15"/>
      <c r="D144" s="15"/>
      <c r="E144" s="15"/>
      <c r="F144" s="22"/>
      <c r="G144" s="17"/>
      <c r="H144" s="17"/>
      <c r="I144" s="17"/>
    </row>
    <row r="145" spans="1:9" x14ac:dyDescent="0.3">
      <c r="A145" s="14" t="s">
        <v>60</v>
      </c>
      <c r="B145" s="15"/>
      <c r="C145" s="15"/>
      <c r="D145" s="15"/>
      <c r="E145" s="15"/>
      <c r="F145" s="22"/>
      <c r="G145" s="17"/>
      <c r="H145" s="17"/>
      <c r="I145" s="17"/>
    </row>
    <row r="146" spans="1:9" x14ac:dyDescent="0.3">
      <c r="A146" s="21" t="s">
        <v>61</v>
      </c>
      <c r="B146" s="15">
        <v>200</v>
      </c>
      <c r="C146" s="15"/>
      <c r="D146" s="15"/>
      <c r="E146" s="15"/>
      <c r="F146" s="22"/>
      <c r="G146" s="17"/>
      <c r="H146" s="17"/>
      <c r="I146" s="17">
        <f t="shared" si="2"/>
        <v>200</v>
      </c>
    </row>
    <row r="147" spans="1:9" x14ac:dyDescent="0.3">
      <c r="A147" s="21" t="s">
        <v>62</v>
      </c>
      <c r="B147" s="15">
        <v>200</v>
      </c>
      <c r="C147" s="15"/>
      <c r="D147" s="15"/>
      <c r="E147" s="15"/>
      <c r="F147" s="22"/>
      <c r="G147" s="17"/>
      <c r="H147" s="17"/>
      <c r="I147" s="17">
        <f t="shared" ref="I147:I197" si="3">SUM(B147-H147)</f>
        <v>200</v>
      </c>
    </row>
    <row r="148" spans="1:9" x14ac:dyDescent="0.3">
      <c r="A148" s="21" t="s">
        <v>63</v>
      </c>
      <c r="B148" s="15">
        <v>500</v>
      </c>
      <c r="C148" s="15"/>
      <c r="D148" s="15">
        <v>900</v>
      </c>
      <c r="E148" s="15"/>
      <c r="F148" s="22"/>
      <c r="G148" s="17"/>
      <c r="H148" s="17"/>
      <c r="I148" s="17">
        <f t="shared" si="3"/>
        <v>500</v>
      </c>
    </row>
    <row r="149" spans="1:9" x14ac:dyDescent="0.3">
      <c r="A149" s="21"/>
      <c r="B149" s="15"/>
      <c r="C149" s="15"/>
      <c r="D149" s="15"/>
      <c r="E149" s="15"/>
      <c r="F149" s="22"/>
      <c r="G149" s="17"/>
      <c r="H149" s="17"/>
      <c r="I149" s="17"/>
    </row>
    <row r="150" spans="1:9" x14ac:dyDescent="0.3">
      <c r="A150" s="23" t="s">
        <v>6</v>
      </c>
      <c r="B150" s="15"/>
      <c r="C150" s="15"/>
      <c r="D150" s="15"/>
      <c r="E150" s="15"/>
      <c r="F150" s="22"/>
      <c r="G150" s="17"/>
      <c r="H150" s="17"/>
      <c r="I150" s="17"/>
    </row>
    <row r="151" spans="1:9" x14ac:dyDescent="0.3">
      <c r="A151" s="21" t="s">
        <v>7</v>
      </c>
      <c r="B151" s="15"/>
      <c r="C151" s="15"/>
      <c r="D151" s="15"/>
      <c r="E151" s="15"/>
      <c r="F151" s="22"/>
      <c r="G151" s="17"/>
      <c r="H151" s="17"/>
      <c r="I151" s="17">
        <f t="shared" si="3"/>
        <v>0</v>
      </c>
    </row>
    <row r="152" spans="1:9" x14ac:dyDescent="0.3">
      <c r="A152" s="21" t="s">
        <v>8</v>
      </c>
      <c r="B152" s="15"/>
      <c r="C152" s="15"/>
      <c r="D152" s="15"/>
      <c r="E152" s="15"/>
      <c r="F152" s="22"/>
      <c r="G152" s="17"/>
      <c r="H152" s="17"/>
      <c r="I152" s="17">
        <f t="shared" si="3"/>
        <v>0</v>
      </c>
    </row>
    <row r="153" spans="1:9" x14ac:dyDescent="0.3">
      <c r="A153" s="21" t="s">
        <v>9</v>
      </c>
      <c r="B153" s="15"/>
      <c r="C153" s="15"/>
      <c r="D153" s="15"/>
      <c r="E153" s="15"/>
      <c r="F153" s="22"/>
      <c r="G153" s="17"/>
      <c r="H153" s="17"/>
      <c r="I153" s="17">
        <f t="shared" si="3"/>
        <v>0</v>
      </c>
    </row>
    <row r="154" spans="1:9" x14ac:dyDescent="0.3">
      <c r="A154" s="21" t="s">
        <v>10</v>
      </c>
      <c r="B154" s="15"/>
      <c r="C154" s="15"/>
      <c r="D154" s="15"/>
      <c r="E154" s="15"/>
      <c r="F154" s="22"/>
      <c r="G154" s="17"/>
      <c r="H154" s="17"/>
      <c r="I154" s="17">
        <f t="shared" si="3"/>
        <v>0</v>
      </c>
    </row>
    <row r="155" spans="1:9" x14ac:dyDescent="0.3">
      <c r="A155" s="21" t="s">
        <v>11</v>
      </c>
      <c r="B155" s="15"/>
      <c r="C155" s="15"/>
      <c r="D155" s="15"/>
      <c r="E155" s="15"/>
      <c r="F155" s="22"/>
      <c r="G155" s="17"/>
      <c r="H155" s="17"/>
      <c r="I155" s="17">
        <f t="shared" si="3"/>
        <v>0</v>
      </c>
    </row>
    <row r="156" spans="1:9" x14ac:dyDescent="0.3">
      <c r="A156" s="21" t="s">
        <v>12</v>
      </c>
      <c r="B156" s="15">
        <f>SUM(B146:B155)*0.05</f>
        <v>45</v>
      </c>
      <c r="C156" s="15"/>
      <c r="D156" s="15">
        <v>47.5</v>
      </c>
      <c r="E156" s="15"/>
      <c r="F156" s="22"/>
      <c r="G156" s="17"/>
      <c r="H156" s="17"/>
      <c r="I156" s="17">
        <f t="shared" si="3"/>
        <v>45</v>
      </c>
    </row>
    <row r="157" spans="1:9" x14ac:dyDescent="0.3">
      <c r="A157" s="25" t="s">
        <v>13</v>
      </c>
      <c r="B157" s="15"/>
      <c r="C157" s="15"/>
      <c r="D157" s="15"/>
      <c r="E157" s="15"/>
      <c r="F157" s="26">
        <f>SUM(B146:B156)</f>
        <v>945</v>
      </c>
      <c r="G157" s="17"/>
      <c r="H157" s="17">
        <f>SUM(H146:H156)</f>
        <v>0</v>
      </c>
      <c r="I157" s="17"/>
    </row>
    <row r="158" spans="1:9" x14ac:dyDescent="0.3">
      <c r="A158" s="21"/>
      <c r="B158" s="15"/>
      <c r="C158" s="15"/>
      <c r="D158" s="15"/>
      <c r="E158" s="15"/>
      <c r="F158" s="22"/>
      <c r="G158" s="17"/>
      <c r="H158" s="17"/>
      <c r="I158" s="17"/>
    </row>
    <row r="159" spans="1:9" x14ac:dyDescent="0.3">
      <c r="A159" s="14" t="s">
        <v>64</v>
      </c>
      <c r="B159" s="15"/>
      <c r="C159" s="15"/>
      <c r="D159" s="15"/>
      <c r="E159" s="15"/>
      <c r="F159" s="22"/>
      <c r="G159" s="17"/>
      <c r="H159" s="17"/>
      <c r="I159" s="17"/>
    </row>
    <row r="160" spans="1:9" x14ac:dyDescent="0.3">
      <c r="A160" s="27" t="s">
        <v>65</v>
      </c>
      <c r="B160" s="15">
        <v>500</v>
      </c>
      <c r="C160" s="15"/>
      <c r="D160" s="15"/>
      <c r="E160" s="15"/>
      <c r="F160" s="22"/>
      <c r="G160" s="17"/>
      <c r="H160" s="17"/>
      <c r="I160" s="17">
        <f t="shared" si="3"/>
        <v>500</v>
      </c>
    </row>
    <row r="161" spans="1:9" x14ac:dyDescent="0.3">
      <c r="A161" s="21" t="s">
        <v>66</v>
      </c>
      <c r="B161" s="15"/>
      <c r="C161" s="15"/>
      <c r="D161" s="15"/>
      <c r="E161" s="15"/>
      <c r="F161" s="22"/>
      <c r="G161" s="17"/>
      <c r="H161" s="17"/>
      <c r="I161" s="17">
        <f t="shared" si="3"/>
        <v>0</v>
      </c>
    </row>
    <row r="162" spans="1:9" x14ac:dyDescent="0.3">
      <c r="A162" s="21" t="s">
        <v>67</v>
      </c>
      <c r="B162" s="15"/>
      <c r="C162" s="15"/>
      <c r="D162" s="15"/>
      <c r="E162" s="15"/>
      <c r="F162" s="22"/>
      <c r="G162" s="17"/>
      <c r="H162" s="17"/>
      <c r="I162" s="17">
        <f t="shared" si="3"/>
        <v>0</v>
      </c>
    </row>
    <row r="163" spans="1:9" x14ac:dyDescent="0.3">
      <c r="A163" s="21" t="s">
        <v>68</v>
      </c>
      <c r="B163" s="15"/>
      <c r="C163" s="15"/>
      <c r="D163" s="15"/>
      <c r="E163" s="15"/>
      <c r="F163" s="22"/>
      <c r="G163" s="17"/>
      <c r="H163" s="17"/>
      <c r="I163" s="17">
        <f t="shared" si="3"/>
        <v>0</v>
      </c>
    </row>
    <row r="164" spans="1:9" x14ac:dyDescent="0.3">
      <c r="A164" s="21" t="s">
        <v>69</v>
      </c>
      <c r="B164" s="15"/>
      <c r="C164" s="15"/>
      <c r="D164" s="15"/>
      <c r="E164" s="15"/>
      <c r="F164" s="22"/>
      <c r="G164" s="17"/>
      <c r="H164" s="17"/>
      <c r="I164" s="17">
        <f t="shared" si="3"/>
        <v>0</v>
      </c>
    </row>
    <row r="165" spans="1:9" x14ac:dyDescent="0.3">
      <c r="A165" s="21" t="s">
        <v>11</v>
      </c>
      <c r="B165" s="15"/>
      <c r="C165" s="15"/>
      <c r="D165" s="15"/>
      <c r="E165" s="15"/>
      <c r="F165" s="22"/>
      <c r="G165" s="17"/>
      <c r="H165" s="17"/>
      <c r="I165" s="17">
        <f t="shared" si="3"/>
        <v>0</v>
      </c>
    </row>
    <row r="166" spans="1:9" x14ac:dyDescent="0.3">
      <c r="A166" s="21"/>
      <c r="B166" s="15"/>
      <c r="C166" s="15"/>
      <c r="D166" s="15"/>
      <c r="E166" s="15"/>
      <c r="F166" s="22"/>
      <c r="G166" s="17"/>
      <c r="H166" s="17"/>
      <c r="I166" s="17">
        <f t="shared" si="3"/>
        <v>0</v>
      </c>
    </row>
    <row r="167" spans="1:9" x14ac:dyDescent="0.3">
      <c r="A167" s="27" t="s">
        <v>65</v>
      </c>
      <c r="B167" s="15">
        <v>500</v>
      </c>
      <c r="C167" s="15"/>
      <c r="D167" s="15"/>
      <c r="E167" s="15"/>
      <c r="F167" s="22"/>
      <c r="G167" s="17"/>
      <c r="H167" s="17"/>
      <c r="I167" s="17">
        <f t="shared" si="3"/>
        <v>500</v>
      </c>
    </row>
    <row r="168" spans="1:9" x14ac:dyDescent="0.3">
      <c r="A168" s="21" t="s">
        <v>66</v>
      </c>
      <c r="B168" s="15"/>
      <c r="C168" s="15"/>
      <c r="D168" s="15"/>
      <c r="E168" s="15"/>
      <c r="F168" s="22"/>
      <c r="G168" s="17"/>
      <c r="H168" s="17"/>
      <c r="I168" s="17">
        <f t="shared" si="3"/>
        <v>0</v>
      </c>
    </row>
    <row r="169" spans="1:9" x14ac:dyDescent="0.3">
      <c r="A169" s="21" t="s">
        <v>67</v>
      </c>
      <c r="B169" s="15"/>
      <c r="C169" s="15"/>
      <c r="D169" s="15"/>
      <c r="E169" s="15"/>
      <c r="F169" s="22"/>
      <c r="G169" s="17"/>
      <c r="H169" s="17"/>
      <c r="I169" s="17">
        <f t="shared" si="3"/>
        <v>0</v>
      </c>
    </row>
    <row r="170" spans="1:9" x14ac:dyDescent="0.3">
      <c r="A170" s="21" t="s">
        <v>68</v>
      </c>
      <c r="B170" s="15"/>
      <c r="C170" s="15"/>
      <c r="D170" s="15"/>
      <c r="E170" s="15"/>
      <c r="F170" s="22"/>
      <c r="G170" s="17"/>
      <c r="H170" s="17"/>
      <c r="I170" s="17">
        <f t="shared" si="3"/>
        <v>0</v>
      </c>
    </row>
    <row r="171" spans="1:9" x14ac:dyDescent="0.3">
      <c r="A171" s="21" t="s">
        <v>69</v>
      </c>
      <c r="B171" s="15"/>
      <c r="C171" s="15"/>
      <c r="D171" s="15"/>
      <c r="E171" s="15"/>
      <c r="F171" s="22"/>
      <c r="G171" s="17"/>
      <c r="H171" s="17"/>
      <c r="I171" s="17">
        <f t="shared" si="3"/>
        <v>0</v>
      </c>
    </row>
    <row r="172" spans="1:9" x14ac:dyDescent="0.3">
      <c r="A172" s="21" t="s">
        <v>11</v>
      </c>
      <c r="B172" s="15"/>
      <c r="C172" s="15"/>
      <c r="D172" s="15"/>
      <c r="E172" s="15"/>
      <c r="F172" s="22"/>
      <c r="G172" s="17"/>
      <c r="H172" s="17"/>
      <c r="I172" s="17">
        <f t="shared" si="3"/>
        <v>0</v>
      </c>
    </row>
    <row r="173" spans="1:9" x14ac:dyDescent="0.3">
      <c r="A173" s="21"/>
      <c r="B173" s="15"/>
      <c r="C173" s="15"/>
      <c r="D173" s="15"/>
      <c r="E173" s="15"/>
      <c r="F173" s="22"/>
      <c r="G173" s="17"/>
      <c r="H173" s="17"/>
      <c r="I173" s="17">
        <f t="shared" si="3"/>
        <v>0</v>
      </c>
    </row>
    <row r="174" spans="1:9" x14ac:dyDescent="0.3">
      <c r="A174" s="27" t="s">
        <v>65</v>
      </c>
      <c r="B174" s="15">
        <v>500</v>
      </c>
      <c r="C174" s="15"/>
      <c r="D174" s="15"/>
      <c r="E174" s="15"/>
      <c r="F174" s="22"/>
      <c r="G174" s="17"/>
      <c r="H174" s="17"/>
      <c r="I174" s="17">
        <f t="shared" si="3"/>
        <v>500</v>
      </c>
    </row>
    <row r="175" spans="1:9" x14ac:dyDescent="0.3">
      <c r="A175" s="21" t="s">
        <v>66</v>
      </c>
      <c r="B175" s="15"/>
      <c r="C175" s="15"/>
      <c r="D175" s="15"/>
      <c r="E175" s="15"/>
      <c r="F175" s="22"/>
      <c r="G175" s="17"/>
      <c r="H175" s="17"/>
      <c r="I175" s="17">
        <f t="shared" si="3"/>
        <v>0</v>
      </c>
    </row>
    <row r="176" spans="1:9" x14ac:dyDescent="0.3">
      <c r="A176" s="21" t="s">
        <v>67</v>
      </c>
      <c r="B176" s="15"/>
      <c r="C176" s="15"/>
      <c r="D176" s="15"/>
      <c r="E176" s="15"/>
      <c r="F176" s="22"/>
      <c r="G176" s="17"/>
      <c r="H176" s="17"/>
      <c r="I176" s="17">
        <f t="shared" si="3"/>
        <v>0</v>
      </c>
    </row>
    <row r="177" spans="1:9" x14ac:dyDescent="0.3">
      <c r="A177" s="21" t="s">
        <v>68</v>
      </c>
      <c r="B177" s="15"/>
      <c r="C177" s="15"/>
      <c r="D177" s="15"/>
      <c r="E177" s="15"/>
      <c r="F177" s="22"/>
      <c r="G177" s="17"/>
      <c r="H177" s="17"/>
      <c r="I177" s="17">
        <f t="shared" si="3"/>
        <v>0</v>
      </c>
    </row>
    <row r="178" spans="1:9" x14ac:dyDescent="0.3">
      <c r="A178" s="21" t="s">
        <v>69</v>
      </c>
      <c r="B178" s="15"/>
      <c r="C178" s="15"/>
      <c r="D178" s="15"/>
      <c r="E178" s="15"/>
      <c r="F178" s="22"/>
      <c r="G178" s="17"/>
      <c r="H178" s="17"/>
      <c r="I178" s="17">
        <f t="shared" si="3"/>
        <v>0</v>
      </c>
    </row>
    <row r="179" spans="1:9" x14ac:dyDescent="0.3">
      <c r="A179" s="21" t="s">
        <v>11</v>
      </c>
      <c r="B179" s="15"/>
      <c r="C179" s="15"/>
      <c r="D179" s="15"/>
      <c r="E179" s="15"/>
      <c r="F179" s="22"/>
      <c r="G179" s="17"/>
      <c r="H179" s="17"/>
      <c r="I179" s="17">
        <f t="shared" si="3"/>
        <v>0</v>
      </c>
    </row>
    <row r="180" spans="1:9" x14ac:dyDescent="0.3">
      <c r="A180" s="21"/>
      <c r="B180" s="15"/>
      <c r="C180" s="15"/>
      <c r="D180" s="15"/>
      <c r="E180" s="15"/>
      <c r="F180" s="22"/>
      <c r="G180" s="17"/>
      <c r="H180" s="17"/>
      <c r="I180" s="17">
        <f t="shared" si="3"/>
        <v>0</v>
      </c>
    </row>
    <row r="181" spans="1:9" x14ac:dyDescent="0.3">
      <c r="A181" s="27" t="s">
        <v>65</v>
      </c>
      <c r="B181" s="15">
        <v>500</v>
      </c>
      <c r="C181" s="15"/>
      <c r="D181" s="15"/>
      <c r="E181" s="15"/>
      <c r="F181" s="22"/>
      <c r="G181" s="17"/>
      <c r="H181" s="17"/>
      <c r="I181" s="17">
        <f t="shared" si="3"/>
        <v>500</v>
      </c>
    </row>
    <row r="182" spans="1:9" x14ac:dyDescent="0.3">
      <c r="A182" s="21" t="s">
        <v>66</v>
      </c>
      <c r="B182" s="15"/>
      <c r="C182" s="15"/>
      <c r="D182" s="15"/>
      <c r="E182" s="15"/>
      <c r="F182" s="22"/>
      <c r="G182" s="17"/>
      <c r="H182" s="17"/>
      <c r="I182" s="17">
        <f t="shared" si="3"/>
        <v>0</v>
      </c>
    </row>
    <row r="183" spans="1:9" x14ac:dyDescent="0.3">
      <c r="A183" s="21" t="s">
        <v>67</v>
      </c>
      <c r="B183" s="15"/>
      <c r="C183" s="15"/>
      <c r="D183" s="15"/>
      <c r="E183" s="15"/>
      <c r="F183" s="22"/>
      <c r="G183" s="17"/>
      <c r="H183" s="17"/>
      <c r="I183" s="17">
        <f t="shared" si="3"/>
        <v>0</v>
      </c>
    </row>
    <row r="184" spans="1:9" x14ac:dyDescent="0.3">
      <c r="A184" s="21" t="s">
        <v>68</v>
      </c>
      <c r="B184" s="15"/>
      <c r="C184" s="15"/>
      <c r="D184" s="15"/>
      <c r="E184" s="15"/>
      <c r="F184" s="22"/>
      <c r="G184" s="17"/>
      <c r="H184" s="17"/>
      <c r="I184" s="17">
        <f t="shared" si="3"/>
        <v>0</v>
      </c>
    </row>
    <row r="185" spans="1:9" x14ac:dyDescent="0.3">
      <c r="A185" s="21" t="s">
        <v>69</v>
      </c>
      <c r="B185" s="15"/>
      <c r="C185" s="15"/>
      <c r="D185" s="15"/>
      <c r="E185" s="15"/>
      <c r="F185" s="22"/>
      <c r="G185" s="17"/>
      <c r="H185" s="17"/>
      <c r="I185" s="17">
        <f t="shared" si="3"/>
        <v>0</v>
      </c>
    </row>
    <row r="186" spans="1:9" x14ac:dyDescent="0.3">
      <c r="A186" s="21" t="s">
        <v>11</v>
      </c>
      <c r="B186" s="15"/>
      <c r="C186" s="15"/>
      <c r="D186" s="15">
        <v>2000</v>
      </c>
      <c r="E186" s="15"/>
      <c r="F186" s="22"/>
      <c r="G186" s="17"/>
      <c r="H186" s="17"/>
      <c r="I186" s="17">
        <f t="shared" si="3"/>
        <v>0</v>
      </c>
    </row>
    <row r="187" spans="1:9" x14ac:dyDescent="0.3">
      <c r="A187" s="21"/>
      <c r="B187" s="15"/>
      <c r="C187" s="15"/>
      <c r="D187" s="15"/>
      <c r="E187" s="15"/>
      <c r="F187" s="22"/>
      <c r="G187" s="17"/>
      <c r="H187" s="17"/>
      <c r="I187" s="17">
        <f t="shared" si="3"/>
        <v>0</v>
      </c>
    </row>
    <row r="188" spans="1:9" x14ac:dyDescent="0.3">
      <c r="A188" s="21" t="s">
        <v>70</v>
      </c>
      <c r="B188" s="15">
        <v>2300</v>
      </c>
      <c r="C188" s="15"/>
      <c r="D188" s="15"/>
      <c r="E188" s="15"/>
      <c r="F188" s="22"/>
      <c r="G188" s="17"/>
      <c r="H188" s="17"/>
      <c r="I188" s="17">
        <f t="shared" si="3"/>
        <v>2300</v>
      </c>
    </row>
    <row r="189" spans="1:9" x14ac:dyDescent="0.3">
      <c r="A189" s="21" t="s">
        <v>71</v>
      </c>
      <c r="B189" s="15">
        <v>6000</v>
      </c>
      <c r="C189" s="15"/>
      <c r="D189" s="15">
        <v>8300</v>
      </c>
      <c r="E189" s="15"/>
      <c r="F189" s="22"/>
      <c r="G189" s="17"/>
      <c r="H189" s="17"/>
      <c r="I189" s="17">
        <f t="shared" si="3"/>
        <v>6000</v>
      </c>
    </row>
    <row r="190" spans="1:9" x14ac:dyDescent="0.3">
      <c r="A190" s="21"/>
      <c r="B190" s="15"/>
      <c r="C190" s="15"/>
      <c r="D190" s="15"/>
      <c r="E190" s="15"/>
      <c r="F190" s="22"/>
      <c r="G190" s="17"/>
      <c r="H190" s="17"/>
      <c r="I190" s="17"/>
    </row>
    <row r="191" spans="1:9" x14ac:dyDescent="0.3">
      <c r="A191" s="23" t="s">
        <v>6</v>
      </c>
      <c r="B191" s="15"/>
      <c r="C191" s="15"/>
      <c r="D191" s="15"/>
      <c r="E191" s="15"/>
      <c r="F191" s="22"/>
      <c r="G191" s="17"/>
      <c r="H191" s="17"/>
      <c r="I191" s="17"/>
    </row>
    <row r="192" spans="1:9" x14ac:dyDescent="0.3">
      <c r="A192" s="21" t="s">
        <v>7</v>
      </c>
      <c r="B192" s="15"/>
      <c r="C192" s="15"/>
      <c r="D192" s="15"/>
      <c r="E192" s="15"/>
      <c r="F192" s="22"/>
      <c r="G192" s="17"/>
      <c r="H192" s="17"/>
      <c r="I192" s="17">
        <f t="shared" si="3"/>
        <v>0</v>
      </c>
    </row>
    <row r="193" spans="1:9" x14ac:dyDescent="0.3">
      <c r="A193" s="21" t="s">
        <v>8</v>
      </c>
      <c r="B193" s="15"/>
      <c r="C193" s="15"/>
      <c r="D193" s="15"/>
      <c r="E193" s="15"/>
      <c r="F193" s="22"/>
      <c r="G193" s="17"/>
      <c r="H193" s="17"/>
      <c r="I193" s="17">
        <f t="shared" si="3"/>
        <v>0</v>
      </c>
    </row>
    <row r="194" spans="1:9" x14ac:dyDescent="0.3">
      <c r="A194" s="21" t="s">
        <v>9</v>
      </c>
      <c r="B194" s="15">
        <v>100</v>
      </c>
      <c r="C194" s="15"/>
      <c r="D194" s="15"/>
      <c r="E194" s="15"/>
      <c r="F194" s="22"/>
      <c r="G194" s="17"/>
      <c r="H194" s="17"/>
      <c r="I194" s="17">
        <f t="shared" si="3"/>
        <v>100</v>
      </c>
    </row>
    <row r="195" spans="1:9" x14ac:dyDescent="0.3">
      <c r="A195" s="21" t="s">
        <v>10</v>
      </c>
      <c r="B195" s="15"/>
      <c r="C195" s="15"/>
      <c r="D195" s="15"/>
      <c r="E195" s="15"/>
      <c r="F195" s="22"/>
      <c r="G195" s="17"/>
      <c r="H195" s="17"/>
      <c r="I195" s="17">
        <f t="shared" si="3"/>
        <v>0</v>
      </c>
    </row>
    <row r="196" spans="1:9" x14ac:dyDescent="0.3">
      <c r="A196" s="21" t="s">
        <v>11</v>
      </c>
      <c r="B196" s="15"/>
      <c r="C196" s="15"/>
      <c r="D196" s="15"/>
      <c r="E196" s="15"/>
      <c r="F196" s="22"/>
      <c r="G196" s="17"/>
      <c r="H196" s="17"/>
      <c r="I196" s="17">
        <f t="shared" si="3"/>
        <v>0</v>
      </c>
    </row>
    <row r="197" spans="1:9" x14ac:dyDescent="0.3">
      <c r="A197" s="21" t="s">
        <v>12</v>
      </c>
      <c r="B197" s="15">
        <f>SUM(B160:B196)*0.05</f>
        <v>520</v>
      </c>
      <c r="C197" s="15"/>
      <c r="D197" s="15"/>
      <c r="E197" s="15"/>
      <c r="F197" s="22"/>
      <c r="G197" s="17"/>
      <c r="H197" s="17"/>
      <c r="I197" s="17">
        <f t="shared" si="3"/>
        <v>520</v>
      </c>
    </row>
    <row r="198" spans="1:9" x14ac:dyDescent="0.3">
      <c r="A198" s="25" t="s">
        <v>13</v>
      </c>
      <c r="B198" s="15"/>
      <c r="C198" s="15"/>
      <c r="D198" s="15"/>
      <c r="E198" s="15"/>
      <c r="F198" s="26">
        <f>SUM(B160:B197)</f>
        <v>10920</v>
      </c>
      <c r="G198" s="17"/>
      <c r="H198" s="17">
        <f>SUM(H160:H197)</f>
        <v>0</v>
      </c>
      <c r="I198" s="17"/>
    </row>
    <row r="199" spans="1:9" x14ac:dyDescent="0.3">
      <c r="A199" s="21"/>
      <c r="B199" s="15"/>
      <c r="C199" s="15"/>
      <c r="D199" s="15"/>
      <c r="E199" s="15"/>
      <c r="F199" s="22"/>
      <c r="G199" s="17"/>
      <c r="H199" s="17"/>
      <c r="I199" s="17"/>
    </row>
    <row r="200" spans="1:9" ht="16.2" thickBot="1" x14ac:dyDescent="0.35">
      <c r="A200" s="28" t="s">
        <v>72</v>
      </c>
      <c r="B200" s="15"/>
      <c r="C200" s="15"/>
      <c r="D200" s="15"/>
      <c r="E200" s="15"/>
      <c r="F200" s="29">
        <f>SUM(F16+F32+F46+F62+F80+F109+F131+F143+F198)</f>
        <v>51706.66</v>
      </c>
      <c r="G200" s="17"/>
      <c r="H200" s="17"/>
      <c r="I200" s="17"/>
    </row>
    <row r="201" spans="1:9" ht="16.2" thickTop="1" x14ac:dyDescent="0.3"/>
  </sheetData>
  <pageMargins left="1" right="1" top="1.2626000000000002" bottom="0.65629999999999999" header="0.70280000000000009" footer="0.55630000000000002"/>
  <pageSetup fitToWidth="0" fitToHeight="0" pageOrder="overThenDown" orientation="portrait" useFirstPageNumber="1" horizontalDpi="0" verticalDpi="0" r:id="rId1"/>
  <headerFooter alignWithMargins="0">
    <oddHeader xml:space="preserve">&amp;LAs of 04/23/2012&amp;C&amp;"Times New Roman1,Bold"&amp;14MNNAC XX
 Budget to Actual&amp;RPage &amp;P of &amp;N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6" workbookViewId="0">
      <selection activeCell="F28" sqref="A22:F28"/>
    </sheetView>
  </sheetViews>
  <sheetFormatPr defaultRowHeight="13.8" x14ac:dyDescent="0.25"/>
  <cols>
    <col min="1" max="1" width="10.09765625" bestFit="1" customWidth="1"/>
    <col min="2" max="2" width="9.69921875" style="11" customWidth="1"/>
    <col min="3" max="3" width="44.69921875" bestFit="1" customWidth="1"/>
    <col min="4" max="4" width="9.59765625" bestFit="1" customWidth="1"/>
    <col min="5" max="5" width="11.09765625" customWidth="1"/>
    <col min="6" max="6" width="12" customWidth="1"/>
  </cols>
  <sheetData>
    <row r="1" spans="1:6" ht="20.399999999999999" x14ac:dyDescent="0.35">
      <c r="A1" s="4"/>
      <c r="B1" s="10"/>
      <c r="C1" s="13" t="s">
        <v>86</v>
      </c>
      <c r="D1" s="4"/>
      <c r="E1" s="4"/>
      <c r="F1" s="4"/>
    </row>
    <row r="2" spans="1:6" ht="15.6" x14ac:dyDescent="0.3">
      <c r="A2" s="6" t="s">
        <v>81</v>
      </c>
      <c r="B2" s="9" t="s">
        <v>96</v>
      </c>
      <c r="C2" s="6" t="s">
        <v>83</v>
      </c>
      <c r="D2" s="6" t="s">
        <v>84</v>
      </c>
      <c r="E2" s="6" t="s">
        <v>82</v>
      </c>
      <c r="F2" s="6" t="s">
        <v>80</v>
      </c>
    </row>
    <row r="3" spans="1:6" ht="15.6" x14ac:dyDescent="0.3">
      <c r="A3" s="7">
        <v>40788</v>
      </c>
      <c r="B3" s="10"/>
      <c r="C3" s="4" t="s">
        <v>1</v>
      </c>
      <c r="D3" s="4">
        <v>4900</v>
      </c>
      <c r="E3" s="4"/>
      <c r="F3" s="4">
        <f>SUM(D3-E3)</f>
        <v>4900</v>
      </c>
    </row>
    <row r="4" spans="1:6" ht="15.6" x14ac:dyDescent="0.3">
      <c r="A4" s="7">
        <v>40798</v>
      </c>
      <c r="B4" s="10"/>
      <c r="C4" s="4" t="s">
        <v>85</v>
      </c>
      <c r="D4" s="4"/>
      <c r="E4" s="4">
        <v>100</v>
      </c>
      <c r="F4" s="4">
        <f>SUM(F3+D4)-E4</f>
        <v>4800</v>
      </c>
    </row>
    <row r="5" spans="1:6" ht="15.6" x14ac:dyDescent="0.3">
      <c r="A5" s="7">
        <v>40794</v>
      </c>
      <c r="B5" s="10"/>
      <c r="C5" s="4" t="s">
        <v>88</v>
      </c>
      <c r="D5" s="4"/>
      <c r="E5" s="4">
        <v>1000</v>
      </c>
      <c r="F5" s="4">
        <f t="shared" ref="F5:F37" si="0">SUM(F4+D5)-E5</f>
        <v>3800</v>
      </c>
    </row>
    <row r="6" spans="1:6" ht="15.6" x14ac:dyDescent="0.3">
      <c r="A6" s="7">
        <v>40794</v>
      </c>
      <c r="B6" s="10"/>
      <c r="C6" s="4" t="s">
        <v>89</v>
      </c>
      <c r="D6" s="4"/>
      <c r="E6" s="4">
        <v>500</v>
      </c>
      <c r="F6" s="4">
        <f t="shared" si="0"/>
        <v>3300</v>
      </c>
    </row>
    <row r="7" spans="1:6" ht="15.6" x14ac:dyDescent="0.3">
      <c r="A7" s="7">
        <v>40827</v>
      </c>
      <c r="B7" s="10"/>
      <c r="C7" s="4" t="s">
        <v>85</v>
      </c>
      <c r="D7" s="4"/>
      <c r="E7" s="4">
        <v>100</v>
      </c>
      <c r="F7" s="4">
        <f t="shared" si="0"/>
        <v>3200</v>
      </c>
    </row>
    <row r="8" spans="1:6" ht="15.6" x14ac:dyDescent="0.3">
      <c r="A8" s="7">
        <v>40819</v>
      </c>
      <c r="B8" s="10"/>
      <c r="C8" s="4" t="s">
        <v>94</v>
      </c>
      <c r="D8" s="4"/>
      <c r="E8" s="4">
        <v>60</v>
      </c>
      <c r="F8" s="4">
        <f t="shared" si="0"/>
        <v>3140</v>
      </c>
    </row>
    <row r="9" spans="1:6" ht="15.6" x14ac:dyDescent="0.3">
      <c r="A9" s="7">
        <v>40848</v>
      </c>
      <c r="B9" s="10"/>
      <c r="C9" s="4" t="s">
        <v>95</v>
      </c>
      <c r="D9" s="4"/>
      <c r="E9" s="4">
        <v>26.61</v>
      </c>
      <c r="F9" s="4">
        <f t="shared" si="0"/>
        <v>3113.39</v>
      </c>
    </row>
    <row r="10" spans="1:6" ht="15.6" x14ac:dyDescent="0.3">
      <c r="A10" s="7">
        <v>40855</v>
      </c>
      <c r="B10" s="10">
        <v>5000</v>
      </c>
      <c r="C10" s="4" t="s">
        <v>97</v>
      </c>
      <c r="D10" s="4"/>
      <c r="E10" s="4">
        <v>80</v>
      </c>
      <c r="F10" s="4">
        <f t="shared" si="0"/>
        <v>3033.39</v>
      </c>
    </row>
    <row r="11" spans="1:6" ht="15.6" x14ac:dyDescent="0.3">
      <c r="A11" s="7">
        <v>40857</v>
      </c>
      <c r="B11" s="10"/>
      <c r="C11" s="4" t="s">
        <v>85</v>
      </c>
      <c r="D11" s="4"/>
      <c r="E11" s="4">
        <v>100</v>
      </c>
      <c r="F11" s="4">
        <f t="shared" si="0"/>
        <v>2933.39</v>
      </c>
    </row>
    <row r="12" spans="1:6" ht="15.6" x14ac:dyDescent="0.3">
      <c r="A12" s="7">
        <v>40882</v>
      </c>
      <c r="B12" s="10">
        <v>5001</v>
      </c>
      <c r="C12" s="4" t="s">
        <v>97</v>
      </c>
      <c r="D12" s="4"/>
      <c r="E12" s="4">
        <v>80</v>
      </c>
      <c r="F12" s="4">
        <f t="shared" si="0"/>
        <v>2853.39</v>
      </c>
    </row>
    <row r="13" spans="1:6" ht="15.6" x14ac:dyDescent="0.3">
      <c r="A13" s="7">
        <v>40887</v>
      </c>
      <c r="B13" s="10"/>
      <c r="C13" s="4" t="s">
        <v>85</v>
      </c>
      <c r="D13" s="4"/>
      <c r="E13" s="4">
        <v>100</v>
      </c>
      <c r="F13" s="4">
        <f t="shared" si="0"/>
        <v>2753.39</v>
      </c>
    </row>
    <row r="14" spans="1:6" ht="15.6" x14ac:dyDescent="0.3">
      <c r="A14" s="7">
        <v>40910</v>
      </c>
      <c r="B14" s="10">
        <v>5002</v>
      </c>
      <c r="C14" s="4" t="s">
        <v>98</v>
      </c>
      <c r="D14" s="4"/>
      <c r="E14" s="4">
        <v>0</v>
      </c>
      <c r="F14" s="4">
        <f t="shared" si="0"/>
        <v>2753.39</v>
      </c>
    </row>
    <row r="15" spans="1:6" ht="15.6" x14ac:dyDescent="0.3">
      <c r="A15" s="7">
        <v>40910</v>
      </c>
      <c r="B15" s="10">
        <v>5003</v>
      </c>
      <c r="C15" s="4" t="s">
        <v>97</v>
      </c>
      <c r="D15" s="4"/>
      <c r="E15" s="4">
        <v>80</v>
      </c>
      <c r="F15" s="4">
        <f t="shared" si="0"/>
        <v>2673.39</v>
      </c>
    </row>
    <row r="16" spans="1:6" ht="15.6" x14ac:dyDescent="0.3">
      <c r="A16" s="7">
        <v>40910</v>
      </c>
      <c r="B16" s="10">
        <v>5004</v>
      </c>
      <c r="C16" s="4" t="s">
        <v>99</v>
      </c>
      <c r="D16" s="4"/>
      <c r="E16" s="4">
        <v>52</v>
      </c>
      <c r="F16" s="4">
        <f t="shared" si="0"/>
        <v>2621.39</v>
      </c>
    </row>
    <row r="17" spans="1:6" ht="15.6" x14ac:dyDescent="0.3">
      <c r="A17" s="7">
        <v>40918</v>
      </c>
      <c r="B17" s="10"/>
      <c r="C17" s="4" t="s">
        <v>85</v>
      </c>
      <c r="D17" s="4"/>
      <c r="E17" s="4">
        <v>100</v>
      </c>
      <c r="F17" s="4">
        <f t="shared" si="0"/>
        <v>2521.39</v>
      </c>
    </row>
    <row r="18" spans="1:6" ht="15.6" x14ac:dyDescent="0.3">
      <c r="A18" s="7">
        <v>40949</v>
      </c>
      <c r="B18" s="10"/>
      <c r="C18" s="4" t="s">
        <v>85</v>
      </c>
      <c r="D18" s="4"/>
      <c r="E18" s="4">
        <v>100</v>
      </c>
      <c r="F18" s="4">
        <f t="shared" si="0"/>
        <v>2421.39</v>
      </c>
    </row>
    <row r="19" spans="1:6" ht="15.6" x14ac:dyDescent="0.3">
      <c r="A19" s="7">
        <v>40973</v>
      </c>
      <c r="B19" s="10">
        <v>5005</v>
      </c>
      <c r="C19" s="4" t="s">
        <v>97</v>
      </c>
      <c r="D19" s="4"/>
      <c r="E19" s="4">
        <v>80</v>
      </c>
      <c r="F19" s="4">
        <f t="shared" si="0"/>
        <v>2341.39</v>
      </c>
    </row>
    <row r="20" spans="1:6" ht="15.6" x14ac:dyDescent="0.3">
      <c r="A20" s="7">
        <v>40980</v>
      </c>
      <c r="B20" s="10"/>
      <c r="C20" s="4" t="s">
        <v>85</v>
      </c>
      <c r="D20" s="4"/>
      <c r="E20" s="4">
        <v>100</v>
      </c>
      <c r="F20" s="4">
        <f t="shared" si="0"/>
        <v>2241.39</v>
      </c>
    </row>
    <row r="21" spans="1:6" ht="15.6" x14ac:dyDescent="0.3">
      <c r="A21" s="7">
        <v>41004</v>
      </c>
      <c r="B21" s="10"/>
      <c r="C21" s="4" t="s">
        <v>100</v>
      </c>
      <c r="D21" s="4"/>
      <c r="E21" s="4">
        <v>2440.54</v>
      </c>
      <c r="F21" s="4">
        <f t="shared" si="0"/>
        <v>-199.15000000000009</v>
      </c>
    </row>
    <row r="22" spans="1:6" ht="15.6" x14ac:dyDescent="0.3">
      <c r="A22" s="7">
        <v>41009</v>
      </c>
      <c r="B22" s="10"/>
      <c r="C22" s="4" t="s">
        <v>85</v>
      </c>
      <c r="D22" s="4"/>
      <c r="E22" s="4">
        <v>100</v>
      </c>
      <c r="F22" s="4">
        <f t="shared" si="0"/>
        <v>-299.15000000000009</v>
      </c>
    </row>
    <row r="23" spans="1:6" ht="15.6" x14ac:dyDescent="0.3">
      <c r="A23" s="7">
        <v>41012</v>
      </c>
      <c r="B23" s="10"/>
      <c r="C23" s="4" t="s">
        <v>106</v>
      </c>
      <c r="D23" s="4">
        <v>311.64999999999998</v>
      </c>
      <c r="E23" s="4"/>
      <c r="F23" s="4">
        <f t="shared" si="0"/>
        <v>12.499999999999886</v>
      </c>
    </row>
    <row r="24" spans="1:6" ht="15.6" x14ac:dyDescent="0.3">
      <c r="A24" s="7">
        <v>41012</v>
      </c>
      <c r="B24" s="10"/>
      <c r="C24" s="4" t="s">
        <v>101</v>
      </c>
      <c r="D24" s="4"/>
      <c r="E24" s="4">
        <v>12.5</v>
      </c>
      <c r="F24" s="4">
        <f t="shared" si="0"/>
        <v>-1.1368683772161603E-13</v>
      </c>
    </row>
    <row r="25" spans="1:6" ht="15.6" x14ac:dyDescent="0.3">
      <c r="A25" s="7">
        <v>41015</v>
      </c>
      <c r="B25" s="10"/>
      <c r="C25" s="4" t="s">
        <v>102</v>
      </c>
      <c r="D25" s="4">
        <v>6866</v>
      </c>
      <c r="E25" s="4"/>
      <c r="F25" s="4">
        <f t="shared" si="0"/>
        <v>6866</v>
      </c>
    </row>
    <row r="26" spans="1:6" ht="15.6" x14ac:dyDescent="0.3">
      <c r="A26" s="7">
        <v>41018</v>
      </c>
      <c r="B26" s="10"/>
      <c r="C26" s="4" t="s">
        <v>104</v>
      </c>
      <c r="D26" s="4"/>
      <c r="E26" s="4">
        <v>154</v>
      </c>
      <c r="F26" s="4">
        <f t="shared" si="0"/>
        <v>6712</v>
      </c>
    </row>
    <row r="27" spans="1:6" ht="15.6" x14ac:dyDescent="0.3">
      <c r="A27" s="7">
        <v>41018</v>
      </c>
      <c r="B27" s="10"/>
      <c r="C27" s="4" t="s">
        <v>103</v>
      </c>
      <c r="D27" s="4"/>
      <c r="E27" s="4">
        <v>12</v>
      </c>
      <c r="F27" s="4">
        <f t="shared" si="0"/>
        <v>6700</v>
      </c>
    </row>
    <row r="28" spans="1:6" ht="15.6" x14ac:dyDescent="0.3">
      <c r="A28" s="7">
        <v>41022</v>
      </c>
      <c r="B28" s="10"/>
      <c r="C28" s="4" t="s">
        <v>105</v>
      </c>
      <c r="D28" s="4">
        <v>60</v>
      </c>
      <c r="E28" s="4"/>
      <c r="F28" s="4">
        <f t="shared" si="0"/>
        <v>6760</v>
      </c>
    </row>
    <row r="29" spans="1:6" ht="15.6" x14ac:dyDescent="0.3">
      <c r="A29" s="4"/>
      <c r="B29" s="10"/>
      <c r="C29" s="4"/>
      <c r="D29" s="4"/>
      <c r="E29" s="4"/>
      <c r="F29" s="4">
        <f t="shared" si="0"/>
        <v>6760</v>
      </c>
    </row>
    <row r="30" spans="1:6" ht="15.6" x14ac:dyDescent="0.3">
      <c r="A30" s="4"/>
      <c r="B30" s="10"/>
      <c r="C30" s="4"/>
      <c r="D30" s="4"/>
      <c r="E30" s="4"/>
      <c r="F30" s="4">
        <f t="shared" si="0"/>
        <v>6760</v>
      </c>
    </row>
    <row r="31" spans="1:6" ht="15.6" x14ac:dyDescent="0.3">
      <c r="A31" s="4"/>
      <c r="B31" s="10"/>
      <c r="C31" s="4"/>
      <c r="D31" s="4"/>
      <c r="E31" s="4"/>
      <c r="F31" s="4">
        <f t="shared" si="0"/>
        <v>6760</v>
      </c>
    </row>
    <row r="32" spans="1:6" ht="15.6" x14ac:dyDescent="0.3">
      <c r="A32" s="4"/>
      <c r="B32" s="10"/>
      <c r="C32" s="4"/>
      <c r="D32" s="4"/>
      <c r="E32" s="4"/>
      <c r="F32" s="4">
        <f t="shared" si="0"/>
        <v>6760</v>
      </c>
    </row>
    <row r="33" spans="1:6" ht="15.6" x14ac:dyDescent="0.3">
      <c r="A33" s="4"/>
      <c r="B33" s="10"/>
      <c r="C33" s="4"/>
      <c r="D33" s="4"/>
      <c r="E33" s="4"/>
      <c r="F33" s="4">
        <f t="shared" si="0"/>
        <v>6760</v>
      </c>
    </row>
    <row r="34" spans="1:6" ht="15.6" x14ac:dyDescent="0.3">
      <c r="A34" s="4"/>
      <c r="B34" s="10"/>
      <c r="C34" s="4"/>
      <c r="D34" s="4"/>
      <c r="E34" s="4"/>
      <c r="F34" s="4">
        <f t="shared" si="0"/>
        <v>6760</v>
      </c>
    </row>
    <row r="35" spans="1:6" ht="15.6" x14ac:dyDescent="0.3">
      <c r="A35" s="4"/>
      <c r="B35" s="10"/>
      <c r="C35" s="4"/>
      <c r="D35" s="4"/>
      <c r="E35" s="4"/>
      <c r="F35" s="4">
        <f t="shared" si="0"/>
        <v>6760</v>
      </c>
    </row>
    <row r="36" spans="1:6" ht="15.6" x14ac:dyDescent="0.3">
      <c r="A36" s="4"/>
      <c r="B36" s="10"/>
      <c r="C36" s="4"/>
      <c r="D36" s="4"/>
      <c r="E36" s="4"/>
      <c r="F36" s="4">
        <f t="shared" si="0"/>
        <v>6760</v>
      </c>
    </row>
    <row r="37" spans="1:6" ht="15.6" x14ac:dyDescent="0.3">
      <c r="A37" s="4"/>
      <c r="B37" s="10"/>
      <c r="C37" s="4"/>
      <c r="D37" s="4"/>
      <c r="E37" s="4"/>
      <c r="F37" s="4">
        <f t="shared" si="0"/>
        <v>6760</v>
      </c>
    </row>
  </sheetData>
  <pageMargins left="1" right="1" top="1.2626000000000002" bottom="0.65629999999999999" header="0.70280000000000009" footer="0.55630000000000002"/>
  <pageSetup paperSize="0" fitToWidth="0" fitToHeight="0" pageOrder="overThenDown" useFirstPageNumber="1" horizontalDpi="0" verticalDpi="0" copies="0"/>
  <headerFooter alignWithMargins="0">
    <oddHeader>&amp;C&amp;"Times New Roman1,Bold"&amp;14MNNAC XX
Proposed Budget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1" sqref="B1"/>
    </sheetView>
  </sheetViews>
  <sheetFormatPr defaultRowHeight="13.8" x14ac:dyDescent="0.25"/>
  <cols>
    <col min="1" max="1" width="10.69921875" customWidth="1"/>
    <col min="2" max="2" width="23.69921875" customWidth="1"/>
    <col min="4" max="4" width="14.09765625" customWidth="1"/>
    <col min="5" max="5" width="13" customWidth="1"/>
  </cols>
  <sheetData>
    <row r="1" spans="1:5" ht="20.399999999999999" x14ac:dyDescent="0.35">
      <c r="A1" s="2"/>
      <c r="B1" s="12" t="s">
        <v>87</v>
      </c>
      <c r="C1" s="4"/>
      <c r="D1" s="4"/>
      <c r="E1" s="4"/>
    </row>
    <row r="2" spans="1:5" ht="15.6" x14ac:dyDescent="0.3">
      <c r="A2" s="5" t="s">
        <v>81</v>
      </c>
      <c r="B2" s="5" t="s">
        <v>83</v>
      </c>
      <c r="C2" s="6" t="s">
        <v>84</v>
      </c>
      <c r="D2" s="6" t="s">
        <v>82</v>
      </c>
      <c r="E2" s="6" t="s">
        <v>80</v>
      </c>
    </row>
    <row r="3" spans="1:5" ht="15.6" x14ac:dyDescent="0.3">
      <c r="A3" s="7">
        <v>40788</v>
      </c>
      <c r="B3" s="2" t="s">
        <v>1</v>
      </c>
      <c r="C3" s="8">
        <v>100</v>
      </c>
      <c r="D3" s="4"/>
      <c r="E3" s="4">
        <f>SUM(C3-D3)</f>
        <v>100</v>
      </c>
    </row>
    <row r="4" spans="1:5" ht="15.6" x14ac:dyDescent="0.3">
      <c r="A4" s="7">
        <v>40798</v>
      </c>
      <c r="B4" t="s">
        <v>91</v>
      </c>
      <c r="C4" s="8">
        <v>100</v>
      </c>
      <c r="D4" s="4"/>
      <c r="E4" s="4">
        <f>SUM(E3+C4)-D4</f>
        <v>200</v>
      </c>
    </row>
    <row r="5" spans="1:5" ht="15.6" x14ac:dyDescent="0.3">
      <c r="A5" s="7">
        <v>40816</v>
      </c>
      <c r="B5" t="s">
        <v>92</v>
      </c>
      <c r="C5" s="8">
        <v>0.02</v>
      </c>
      <c r="D5" s="4"/>
      <c r="E5" s="4">
        <f t="shared" ref="E5:E37" si="0">SUM(E4+C5)-D5</f>
        <v>200.02</v>
      </c>
    </row>
    <row r="6" spans="1:5" ht="15.6" x14ac:dyDescent="0.3">
      <c r="A6" s="7">
        <v>40827</v>
      </c>
      <c r="B6" s="2" t="s">
        <v>91</v>
      </c>
      <c r="C6" s="8">
        <v>100</v>
      </c>
      <c r="D6" s="4"/>
      <c r="E6" s="4">
        <f t="shared" si="0"/>
        <v>300.02</v>
      </c>
    </row>
    <row r="7" spans="1:5" ht="15.6" x14ac:dyDescent="0.3">
      <c r="A7" s="7">
        <v>40847</v>
      </c>
      <c r="B7" s="2" t="s">
        <v>92</v>
      </c>
      <c r="C7" s="8">
        <v>0.03</v>
      </c>
      <c r="D7" s="4"/>
      <c r="E7" s="4">
        <f t="shared" si="0"/>
        <v>300.04999999999995</v>
      </c>
    </row>
    <row r="8" spans="1:5" ht="15.6" x14ac:dyDescent="0.3">
      <c r="A8" s="7">
        <v>40857</v>
      </c>
      <c r="B8" s="2" t="s">
        <v>91</v>
      </c>
      <c r="C8" s="8">
        <v>100</v>
      </c>
      <c r="D8" s="4"/>
      <c r="E8" s="4">
        <f t="shared" si="0"/>
        <v>400.04999999999995</v>
      </c>
    </row>
    <row r="9" spans="1:5" ht="15.6" x14ac:dyDescent="0.3">
      <c r="A9" s="7">
        <v>40877</v>
      </c>
      <c r="B9" s="2" t="s">
        <v>92</v>
      </c>
      <c r="C9" s="8">
        <v>0.04</v>
      </c>
      <c r="D9" s="4"/>
      <c r="E9" s="4">
        <f t="shared" si="0"/>
        <v>400.09</v>
      </c>
    </row>
    <row r="10" spans="1:5" ht="15.6" x14ac:dyDescent="0.3">
      <c r="A10" s="7">
        <v>40889</v>
      </c>
      <c r="B10" s="2" t="s">
        <v>91</v>
      </c>
      <c r="C10" s="8">
        <v>100</v>
      </c>
      <c r="D10" s="4"/>
      <c r="E10" s="4">
        <f t="shared" si="0"/>
        <v>500.09</v>
      </c>
    </row>
    <row r="11" spans="1:5" ht="15.6" x14ac:dyDescent="0.3">
      <c r="A11" s="7">
        <v>40907</v>
      </c>
      <c r="B11" s="2" t="s">
        <v>92</v>
      </c>
      <c r="C11" s="8">
        <v>0.04</v>
      </c>
      <c r="D11" s="4"/>
      <c r="E11" s="4">
        <f t="shared" si="0"/>
        <v>500.13</v>
      </c>
    </row>
    <row r="12" spans="1:5" ht="15.6" x14ac:dyDescent="0.3">
      <c r="A12" s="7">
        <v>40918</v>
      </c>
      <c r="B12" s="2" t="s">
        <v>91</v>
      </c>
      <c r="C12" s="8">
        <v>100</v>
      </c>
      <c r="D12" s="4"/>
      <c r="E12" s="4">
        <f t="shared" si="0"/>
        <v>600.13</v>
      </c>
    </row>
    <row r="13" spans="1:5" ht="15.6" x14ac:dyDescent="0.3">
      <c r="A13" s="7">
        <v>40939</v>
      </c>
      <c r="B13" s="2" t="s">
        <v>92</v>
      </c>
      <c r="C13" s="8">
        <v>0.05</v>
      </c>
      <c r="D13" s="4"/>
      <c r="E13" s="4">
        <f t="shared" si="0"/>
        <v>600.17999999999995</v>
      </c>
    </row>
    <row r="14" spans="1:5" ht="15.6" x14ac:dyDescent="0.3">
      <c r="A14" s="7">
        <v>40949</v>
      </c>
      <c r="B14" s="2" t="s">
        <v>91</v>
      </c>
      <c r="C14" s="8">
        <v>100</v>
      </c>
      <c r="D14" s="4"/>
      <c r="E14" s="4">
        <f t="shared" si="0"/>
        <v>700.18</v>
      </c>
    </row>
    <row r="15" spans="1:5" ht="15.6" x14ac:dyDescent="0.3">
      <c r="A15" s="7">
        <v>40968</v>
      </c>
      <c r="B15" s="2" t="s">
        <v>92</v>
      </c>
      <c r="C15" s="8">
        <v>0.05</v>
      </c>
      <c r="D15" s="4"/>
      <c r="E15" s="4">
        <f t="shared" si="0"/>
        <v>700.2299999999999</v>
      </c>
    </row>
    <row r="16" spans="1:5" ht="15.6" x14ac:dyDescent="0.3">
      <c r="A16" s="7">
        <v>40980</v>
      </c>
      <c r="B16" s="2" t="s">
        <v>91</v>
      </c>
      <c r="C16" s="8">
        <v>100</v>
      </c>
      <c r="D16" s="4"/>
      <c r="E16" s="4">
        <f t="shared" si="0"/>
        <v>800.2299999999999</v>
      </c>
    </row>
    <row r="17" spans="1:5" ht="15.6" x14ac:dyDescent="0.3">
      <c r="A17" s="7">
        <v>40998</v>
      </c>
      <c r="B17" s="2" t="s">
        <v>92</v>
      </c>
      <c r="C17" s="8">
        <v>7.0000000000000007E-2</v>
      </c>
      <c r="D17" s="4"/>
      <c r="E17" s="4">
        <f t="shared" si="0"/>
        <v>800.3</v>
      </c>
    </row>
    <row r="18" spans="1:5" ht="15.6" x14ac:dyDescent="0.3">
      <c r="A18" s="7">
        <v>41009</v>
      </c>
      <c r="B18" s="2" t="s">
        <v>91</v>
      </c>
      <c r="C18" s="8">
        <v>100</v>
      </c>
      <c r="D18" s="4"/>
      <c r="E18" s="4">
        <f t="shared" si="0"/>
        <v>900.3</v>
      </c>
    </row>
    <row r="19" spans="1:5" ht="15.6" x14ac:dyDescent="0.3">
      <c r="A19" s="7">
        <v>41015</v>
      </c>
      <c r="B19" s="2" t="s">
        <v>93</v>
      </c>
      <c r="C19" s="8"/>
      <c r="D19" s="4">
        <v>311.64999999999998</v>
      </c>
      <c r="E19" s="4">
        <f t="shared" si="0"/>
        <v>588.65</v>
      </c>
    </row>
    <row r="20" spans="1:5" ht="15.6" x14ac:dyDescent="0.3">
      <c r="A20" s="2"/>
      <c r="B20" s="2"/>
      <c r="C20" s="8"/>
      <c r="D20" s="4"/>
      <c r="E20" s="4">
        <f t="shared" si="0"/>
        <v>588.65</v>
      </c>
    </row>
    <row r="21" spans="1:5" ht="15.6" x14ac:dyDescent="0.3">
      <c r="A21" s="2"/>
      <c r="B21" s="2"/>
      <c r="C21" s="8"/>
      <c r="D21" s="4"/>
      <c r="E21" s="4">
        <f t="shared" si="0"/>
        <v>588.65</v>
      </c>
    </row>
    <row r="22" spans="1:5" ht="15.6" x14ac:dyDescent="0.3">
      <c r="A22" s="2"/>
      <c r="B22" s="2"/>
      <c r="C22" s="8"/>
      <c r="D22" s="4"/>
      <c r="E22" s="4">
        <f t="shared" si="0"/>
        <v>588.65</v>
      </c>
    </row>
    <row r="23" spans="1:5" ht="15.6" x14ac:dyDescent="0.3">
      <c r="A23" s="2"/>
      <c r="B23" s="2"/>
      <c r="C23" s="8"/>
      <c r="D23" s="4"/>
      <c r="E23" s="4">
        <f t="shared" si="0"/>
        <v>588.65</v>
      </c>
    </row>
    <row r="24" spans="1:5" ht="15.6" x14ac:dyDescent="0.3">
      <c r="A24" s="2"/>
      <c r="B24" s="2"/>
      <c r="C24" s="8"/>
      <c r="D24" s="4"/>
      <c r="E24" s="4">
        <f t="shared" si="0"/>
        <v>588.65</v>
      </c>
    </row>
    <row r="25" spans="1:5" ht="15.6" x14ac:dyDescent="0.3">
      <c r="A25" s="2"/>
      <c r="B25" s="2"/>
      <c r="C25" s="8"/>
      <c r="D25" s="4"/>
      <c r="E25" s="4">
        <f t="shared" si="0"/>
        <v>588.65</v>
      </c>
    </row>
    <row r="26" spans="1:5" ht="15.6" x14ac:dyDescent="0.3">
      <c r="A26" s="2"/>
      <c r="B26" s="2"/>
      <c r="C26" s="8"/>
      <c r="D26" s="4"/>
      <c r="E26" s="4">
        <f t="shared" si="0"/>
        <v>588.65</v>
      </c>
    </row>
    <row r="27" spans="1:5" ht="15.6" x14ac:dyDescent="0.3">
      <c r="A27" s="2"/>
      <c r="B27" s="2"/>
      <c r="C27" s="8"/>
      <c r="D27" s="4"/>
      <c r="E27" s="4">
        <f t="shared" si="0"/>
        <v>588.65</v>
      </c>
    </row>
    <row r="28" spans="1:5" ht="15.6" x14ac:dyDescent="0.3">
      <c r="A28" s="2"/>
      <c r="B28" s="2"/>
      <c r="C28" s="8"/>
      <c r="D28" s="4"/>
      <c r="E28" s="4">
        <f t="shared" si="0"/>
        <v>588.65</v>
      </c>
    </row>
    <row r="29" spans="1:5" ht="15.6" x14ac:dyDescent="0.3">
      <c r="A29" s="2"/>
      <c r="B29" s="2"/>
      <c r="C29" s="8"/>
      <c r="D29" s="4"/>
      <c r="E29" s="4">
        <f t="shared" si="0"/>
        <v>588.65</v>
      </c>
    </row>
    <row r="30" spans="1:5" ht="15.6" x14ac:dyDescent="0.3">
      <c r="A30" s="2"/>
      <c r="B30" s="2"/>
      <c r="C30" s="8"/>
      <c r="D30" s="4"/>
      <c r="E30" s="4">
        <f t="shared" si="0"/>
        <v>588.65</v>
      </c>
    </row>
    <row r="31" spans="1:5" ht="15.6" x14ac:dyDescent="0.3">
      <c r="A31" s="2"/>
      <c r="B31" s="2"/>
      <c r="C31" s="8"/>
      <c r="D31" s="4"/>
      <c r="E31" s="4">
        <f t="shared" si="0"/>
        <v>588.65</v>
      </c>
    </row>
    <row r="32" spans="1:5" ht="15.6" x14ac:dyDescent="0.3">
      <c r="A32" s="2"/>
      <c r="B32" s="2"/>
      <c r="C32" s="8"/>
      <c r="D32" s="4"/>
      <c r="E32" s="4">
        <f t="shared" si="0"/>
        <v>588.65</v>
      </c>
    </row>
    <row r="33" spans="1:5" ht="15.6" x14ac:dyDescent="0.3">
      <c r="A33" s="2"/>
      <c r="B33" s="2"/>
      <c r="C33" s="8"/>
      <c r="D33" s="4"/>
      <c r="E33" s="4">
        <f t="shared" si="0"/>
        <v>588.65</v>
      </c>
    </row>
    <row r="34" spans="1:5" ht="15.6" x14ac:dyDescent="0.3">
      <c r="A34" s="2"/>
      <c r="B34" s="2"/>
      <c r="C34" s="8"/>
      <c r="D34" s="4"/>
      <c r="E34" s="4">
        <f t="shared" si="0"/>
        <v>588.65</v>
      </c>
    </row>
    <row r="35" spans="1:5" ht="15.6" x14ac:dyDescent="0.3">
      <c r="A35" s="2"/>
      <c r="B35" s="2"/>
      <c r="C35" s="8"/>
      <c r="D35" s="4"/>
      <c r="E35" s="4">
        <f t="shared" si="0"/>
        <v>588.65</v>
      </c>
    </row>
    <row r="36" spans="1:5" ht="15.6" x14ac:dyDescent="0.3">
      <c r="A36" s="2"/>
      <c r="B36" s="2"/>
      <c r="C36" s="8"/>
      <c r="D36" s="4"/>
      <c r="E36" s="4">
        <f t="shared" si="0"/>
        <v>588.65</v>
      </c>
    </row>
    <row r="37" spans="1:5" ht="15.6" x14ac:dyDescent="0.3">
      <c r="A37" s="2"/>
      <c r="B37" s="2"/>
      <c r="C37" s="8"/>
      <c r="D37" s="4"/>
      <c r="E37" s="4">
        <f t="shared" si="0"/>
        <v>588.65</v>
      </c>
    </row>
  </sheetData>
  <pageMargins left="1" right="1" top="1.2626000000000002" bottom="0.65629999999999999" header="0.70280000000000009" footer="0.55630000000000002"/>
  <pageSetup fitToWidth="0" fitToHeight="0" pageOrder="overThenDown" orientation="portrait" useFirstPageNumber="1" horizontalDpi="0" verticalDpi="0" r:id="rId1"/>
  <headerFooter alignWithMargins="0">
    <oddHeader>&amp;C&amp;"Times New Roman1,Bold"&amp;14MNNAC XX
Proposed Budget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 Foster</dc:creator>
  <cp:lastModifiedBy>ROBIN</cp:lastModifiedBy>
  <cp:revision>10</cp:revision>
  <dcterms:created xsi:type="dcterms:W3CDTF">2012-03-02T23:23:31Z</dcterms:created>
  <dcterms:modified xsi:type="dcterms:W3CDTF">2012-04-28T22:41:29Z</dcterms:modified>
</cp:coreProperties>
</file>