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eva\Documents\NA\Vermilion\2021\"/>
    </mc:Choice>
  </mc:AlternateContent>
  <xr:revisionPtr revIDLastSave="0" documentId="13_ncr:1_{D23C0907-27CC-435A-A201-D40ED385EEDF}" xr6:coauthVersionLast="47" xr6:coauthVersionMax="47" xr10:uidLastSave="{00000000-0000-0000-0000-000000000000}"/>
  <bookViews>
    <workbookView xWindow="-108" yWindow="-108" windowWidth="23256" windowHeight="12576" xr2:uid="{768D23E2-161B-4782-BBC6-C33A17C15C1D}"/>
  </bookViews>
  <sheets>
    <sheet name="Sheet1" sheetId="1" r:id="rId1"/>
  </sheets>
  <definedNames>
    <definedName name="_xlnm._FilterDatabase" localSheetId="0" hidden="1">Sheet1!$A$3:$F$67</definedName>
    <definedName name="_xlnm.Print_Area" localSheetId="0">Sheet1!$A$1:$H$70</definedName>
    <definedName name="_xlnm.Print_Titles" localSheetId="0">Sheet1!$1:$3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8" i="1" l="1"/>
  <c r="G46" i="1"/>
  <c r="G18" i="1"/>
  <c r="H69" i="1" l="1"/>
  <c r="G33" i="1" l="1"/>
  <c r="G26" i="1"/>
  <c r="F12" i="1"/>
  <c r="H1" i="1"/>
  <c r="G13" i="1" l="1"/>
  <c r="G27" i="1" s="1"/>
  <c r="H34" i="1" s="1"/>
  <c r="H70" i="1" s="1"/>
</calcChain>
</file>

<file path=xl/sharedStrings.xml><?xml version="1.0" encoding="utf-8"?>
<sst xmlns="http://schemas.openxmlformats.org/spreadsheetml/2006/main" count="125" uniqueCount="68">
  <si>
    <t>Check #</t>
  </si>
  <si>
    <t>Date</t>
  </si>
  <si>
    <t>Description</t>
  </si>
  <si>
    <t>Category</t>
  </si>
  <si>
    <t>Withdrawal</t>
  </si>
  <si>
    <t>Deposit</t>
  </si>
  <si>
    <t>Vermilion Registration</t>
  </si>
  <si>
    <t>Vermilion Registation Exp</t>
  </si>
  <si>
    <t>Speaker Travel</t>
  </si>
  <si>
    <t>Vermilion Programming</t>
  </si>
  <si>
    <t>Northbound Creative 2021</t>
  </si>
  <si>
    <t>Vermilion Merchandise</t>
  </si>
  <si>
    <t>Kids Crafts</t>
  </si>
  <si>
    <t>Vermilion Kids Crafts</t>
  </si>
  <si>
    <t>Kids Games</t>
  </si>
  <si>
    <t>Vermilion Kids Games</t>
  </si>
  <si>
    <t>Marker, Copies, Prizes</t>
  </si>
  <si>
    <t>Vermilion Camp Fees</t>
  </si>
  <si>
    <t>DJ Fee</t>
  </si>
  <si>
    <t>Cash Box Change</t>
  </si>
  <si>
    <t>Vermilion Merch Inc</t>
  </si>
  <si>
    <t>Vermilion Reg Inc</t>
  </si>
  <si>
    <t>Vermilion Kitchen-(Electronic Trans)</t>
  </si>
  <si>
    <t>Vermilion Kitchen</t>
  </si>
  <si>
    <t>5PM Deposit</t>
  </si>
  <si>
    <t>9PM Deposit</t>
  </si>
  <si>
    <t>Raffle</t>
  </si>
  <si>
    <t>Noon Deposit</t>
  </si>
  <si>
    <t>4PM Deposit</t>
  </si>
  <si>
    <t>Cash Box Return</t>
  </si>
  <si>
    <t>Programming Supplies</t>
  </si>
  <si>
    <t>Auction</t>
  </si>
  <si>
    <t>Square Depost</t>
  </si>
  <si>
    <t>Square Fee</t>
  </si>
  <si>
    <t>Vermilion Merch Card Fees</t>
  </si>
  <si>
    <t>Vermilion Reg Card Fees</t>
  </si>
  <si>
    <t>Vermilion Pre-registration</t>
  </si>
  <si>
    <t>Vermilion Name Tags</t>
  </si>
  <si>
    <t>Voyagours Luth Minis</t>
  </si>
  <si>
    <t>Spkr $140, DJ $125, Yoga $50</t>
  </si>
  <si>
    <t>Labor Fee</t>
  </si>
  <si>
    <t>Vermilion Misc</t>
  </si>
  <si>
    <t>Record Newcomer Donations</t>
  </si>
  <si>
    <t>Vermilion Newcomer Donations</t>
  </si>
  <si>
    <t>Record Newcomer Discounts Given</t>
  </si>
  <si>
    <t>Vermilion Newcomer Exp</t>
  </si>
  <si>
    <t>As of</t>
  </si>
  <si>
    <t>Misc Kitchen Foods</t>
  </si>
  <si>
    <t>Raffle Tickets</t>
  </si>
  <si>
    <t>Registration Flyers</t>
  </si>
  <si>
    <t>Auction Square Deposit</t>
  </si>
  <si>
    <t>Total Auction Revenue</t>
  </si>
  <si>
    <t>Total Merchandise Revenue</t>
  </si>
  <si>
    <t>Total Raffle Revenue</t>
  </si>
  <si>
    <t>Grand Total Merchandise Revenue</t>
  </si>
  <si>
    <t xml:space="preserve"> </t>
  </si>
  <si>
    <t>Grand Total Merchandise Expense</t>
  </si>
  <si>
    <t>Grand Total Registration Revenue</t>
  </si>
  <si>
    <t>Grand Total Registration Expense</t>
  </si>
  <si>
    <t>Vermilion 2021 Financial Report</t>
  </si>
  <si>
    <t xml:space="preserve">Merchandise </t>
  </si>
  <si>
    <t>Registration</t>
  </si>
  <si>
    <t>Merchandise Net</t>
  </si>
  <si>
    <t>Registration Net</t>
  </si>
  <si>
    <t>Masks</t>
  </si>
  <si>
    <t>Totals</t>
  </si>
  <si>
    <t>Grand Totals</t>
  </si>
  <si>
    <t>Grand Total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</si>
</sst>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u/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ill="1"/>
    <xf numFmtId="43" fontId="0" fillId="0" borderId="0" xfId="1" applyFon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43" fontId="0" fillId="0" borderId="0" xfId="0" applyNumberFormat="1" applyFill="1"/>
    <xf numFmtId="0" fontId="0" fillId="0" borderId="0" xfId="0" applyFill="1" applyBorder="1"/>
    <xf numFmtId="1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 shrinkToFit="1"/>
    </xf>
    <xf numFmtId="43" fontId="0" fillId="0" borderId="0" xfId="1" applyFont="1" applyFill="1" applyBorder="1"/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Fill="1" applyBorder="1" applyAlignment="1">
      <alignment shrinkToFit="1"/>
    </xf>
    <xf numFmtId="14" fontId="3" fillId="0" borderId="0" xfId="0" applyNumberFormat="1" applyFont="1" applyFill="1" applyBorder="1" applyAlignment="1">
      <alignment horizontal="right" shrinkToFit="1"/>
    </xf>
    <xf numFmtId="43" fontId="3" fillId="0" borderId="0" xfId="1" applyFont="1" applyFill="1" applyBorder="1" applyAlignment="1">
      <alignment horizontal="center" shrinkToFit="1"/>
    </xf>
    <xf numFmtId="43" fontId="3" fillId="0" borderId="0" xfId="1" applyFont="1" applyFill="1" applyBorder="1" applyAlignment="1">
      <alignment horizontal="right" shrinkToFit="1"/>
    </xf>
    <xf numFmtId="43" fontId="0" fillId="0" borderId="0" xfId="0" applyNumberFormat="1" applyFill="1" applyBorder="1"/>
    <xf numFmtId="49" fontId="3" fillId="0" borderId="0" xfId="1" applyNumberFormat="1" applyFont="1" applyFill="1" applyBorder="1" applyAlignment="1">
      <alignment horizontal="right"/>
    </xf>
    <xf numFmtId="44" fontId="0" fillId="0" borderId="0" xfId="2" applyFont="1" applyFill="1"/>
    <xf numFmtId="44" fontId="0" fillId="0" borderId="0" xfId="2" applyFont="1" applyFill="1" applyBorder="1"/>
    <xf numFmtId="44" fontId="0" fillId="0" borderId="1" xfId="2" applyFont="1" applyFill="1" applyBorder="1"/>
    <xf numFmtId="43" fontId="0" fillId="0" borderId="2" xfId="0" applyNumberFormat="1" applyFill="1" applyBorder="1"/>
    <xf numFmtId="1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43" fontId="4" fillId="0" borderId="0" xfId="1" applyFont="1" applyFill="1" applyBorder="1" applyAlignment="1">
      <alignment horizontal="center" vertical="center"/>
    </xf>
    <xf numFmtId="43" fontId="4" fillId="0" borderId="0" xfId="1" applyFont="1" applyFill="1" applyBorder="1"/>
    <xf numFmtId="0" fontId="3" fillId="0" borderId="0" xfId="0" applyFont="1" applyFill="1" applyBorder="1" applyAlignment="1">
      <alignment shrinkToFi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/>
    </xf>
    <xf numFmtId="43" fontId="6" fillId="0" borderId="0" xfId="1" applyFont="1" applyFill="1"/>
    <xf numFmtId="14" fontId="6" fillId="0" borderId="0" xfId="1" applyNumberFormat="1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49" fontId="7" fillId="0" borderId="0" xfId="1" applyNumberFormat="1" applyFont="1" applyFill="1" applyBorder="1" applyAlignment="1">
      <alignment horizontal="right"/>
    </xf>
    <xf numFmtId="43" fontId="7" fillId="0" borderId="0" xfId="1" applyFont="1" applyFill="1" applyBorder="1" applyAlignment="1">
      <alignment horizontal="right" shrinkToFit="1"/>
    </xf>
    <xf numFmtId="43" fontId="5" fillId="0" borderId="0" xfId="1" applyFont="1" applyFill="1" applyBorder="1"/>
    <xf numFmtId="43" fontId="8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5F3D2-6167-4017-B4EB-E0DCE1CC97FF}">
  <dimension ref="A1:I73"/>
  <sheetViews>
    <sheetView tabSelected="1" view="pageLayout" topLeftCell="A34" zoomScaleNormal="100" workbookViewId="0">
      <selection activeCell="E15" sqref="E15"/>
    </sheetView>
  </sheetViews>
  <sheetFormatPr defaultRowHeight="14.4" x14ac:dyDescent="0.3"/>
  <cols>
    <col min="1" max="1" width="7.33203125" style="12" bestFit="1" customWidth="1"/>
    <col min="2" max="2" width="10.5546875" style="3" bestFit="1" customWidth="1"/>
    <col min="3" max="3" width="29.109375" style="4" bestFit="1" customWidth="1"/>
    <col min="4" max="4" width="26.109375" style="4" bestFit="1" customWidth="1"/>
    <col min="5" max="5" width="10" style="2" bestFit="1" customWidth="1"/>
    <col min="6" max="6" width="12.21875" style="2" customWidth="1"/>
    <col min="7" max="7" width="11.5546875" style="1" bestFit="1" customWidth="1"/>
    <col min="8" max="8" width="16.5546875" style="1" bestFit="1" customWidth="1"/>
    <col min="9" max="16384" width="8.88671875" style="1"/>
  </cols>
  <sheetData>
    <row r="1" spans="1:8" s="33" customFormat="1" x14ac:dyDescent="0.3">
      <c r="A1" s="28" t="s">
        <v>59</v>
      </c>
      <c r="B1" s="29"/>
      <c r="C1" s="30"/>
      <c r="D1" s="30"/>
      <c r="G1" s="31" t="s">
        <v>46</v>
      </c>
      <c r="H1" s="32">
        <f ca="1">NOW()</f>
        <v>44535.653694097222</v>
      </c>
    </row>
    <row r="2" spans="1:8" s="33" customFormat="1" x14ac:dyDescent="0.3">
      <c r="A2" s="28"/>
      <c r="B2" s="29"/>
      <c r="C2" s="30"/>
      <c r="D2" s="30"/>
      <c r="E2" s="31"/>
      <c r="F2" s="32"/>
    </row>
    <row r="3" spans="1:8" s="43" customFormat="1" x14ac:dyDescent="0.3">
      <c r="A3" s="40" t="s">
        <v>0</v>
      </c>
      <c r="B3" s="41" t="s">
        <v>1</v>
      </c>
      <c r="C3" s="40" t="s">
        <v>2</v>
      </c>
      <c r="D3" s="40" t="s">
        <v>3</v>
      </c>
      <c r="E3" s="39" t="s">
        <v>4</v>
      </c>
      <c r="F3" s="39" t="s">
        <v>5</v>
      </c>
      <c r="G3" s="42" t="s">
        <v>65</v>
      </c>
      <c r="H3" s="42" t="s">
        <v>66</v>
      </c>
    </row>
    <row r="4" spans="1:8" x14ac:dyDescent="0.3">
      <c r="A4" s="34" t="s">
        <v>60</v>
      </c>
      <c r="B4" s="23"/>
      <c r="C4" s="24"/>
      <c r="D4" s="24"/>
      <c r="E4" s="25"/>
      <c r="F4" s="25"/>
    </row>
    <row r="5" spans="1:8" x14ac:dyDescent="0.3">
      <c r="A5" s="13">
        <v>3450</v>
      </c>
      <c r="B5" s="14">
        <v>44429</v>
      </c>
      <c r="C5" s="9" t="s">
        <v>19</v>
      </c>
      <c r="D5" s="9" t="s">
        <v>20</v>
      </c>
      <c r="E5" s="15"/>
      <c r="F5" s="16">
        <v>-100</v>
      </c>
    </row>
    <row r="6" spans="1:8" x14ac:dyDescent="0.3">
      <c r="A6" s="13"/>
      <c r="B6" s="14">
        <v>44451</v>
      </c>
      <c r="C6" s="9" t="s">
        <v>29</v>
      </c>
      <c r="D6" s="9" t="s">
        <v>20</v>
      </c>
      <c r="E6" s="15"/>
      <c r="F6" s="16">
        <v>100</v>
      </c>
    </row>
    <row r="7" spans="1:8" x14ac:dyDescent="0.3">
      <c r="A7" s="13"/>
      <c r="B7" s="14">
        <v>44450</v>
      </c>
      <c r="C7" s="9" t="s">
        <v>28</v>
      </c>
      <c r="D7" s="9" t="s">
        <v>20</v>
      </c>
      <c r="E7" s="15"/>
      <c r="F7" s="16">
        <v>165</v>
      </c>
    </row>
    <row r="8" spans="1:8" x14ac:dyDescent="0.3">
      <c r="A8" s="13"/>
      <c r="B8" s="14">
        <v>44449</v>
      </c>
      <c r="C8" s="9" t="s">
        <v>24</v>
      </c>
      <c r="D8" s="9" t="s">
        <v>20</v>
      </c>
      <c r="E8" s="15"/>
      <c r="F8" s="16">
        <v>815</v>
      </c>
    </row>
    <row r="9" spans="1:8" x14ac:dyDescent="0.3">
      <c r="A9" s="13"/>
      <c r="B9" s="14">
        <v>44449</v>
      </c>
      <c r="C9" s="9" t="s">
        <v>25</v>
      </c>
      <c r="D9" s="9" t="s">
        <v>20</v>
      </c>
      <c r="E9" s="15"/>
      <c r="F9" s="16">
        <v>152</v>
      </c>
    </row>
    <row r="10" spans="1:8" x14ac:dyDescent="0.3">
      <c r="A10" s="13"/>
      <c r="B10" s="14">
        <v>44450</v>
      </c>
      <c r="C10" s="9" t="s">
        <v>27</v>
      </c>
      <c r="D10" s="9" t="s">
        <v>20</v>
      </c>
      <c r="E10" s="15"/>
      <c r="F10" s="16">
        <v>300</v>
      </c>
    </row>
    <row r="11" spans="1:8" x14ac:dyDescent="0.3">
      <c r="A11" s="13"/>
      <c r="B11" s="14">
        <v>44451</v>
      </c>
      <c r="C11" s="9" t="s">
        <v>27</v>
      </c>
      <c r="D11" s="9" t="s">
        <v>20</v>
      </c>
      <c r="E11" s="15"/>
      <c r="F11" s="16">
        <v>130</v>
      </c>
    </row>
    <row r="12" spans="1:8" x14ac:dyDescent="0.3">
      <c r="A12" s="13"/>
      <c r="B12" s="14">
        <v>44452</v>
      </c>
      <c r="C12" s="9" t="s">
        <v>32</v>
      </c>
      <c r="D12" s="9" t="s">
        <v>20</v>
      </c>
      <c r="E12" s="15"/>
      <c r="F12" s="16">
        <f>5412-2135</f>
        <v>3277</v>
      </c>
    </row>
    <row r="13" spans="1:8" x14ac:dyDescent="0.3">
      <c r="A13" s="13"/>
      <c r="B13" s="14"/>
      <c r="C13" s="9"/>
      <c r="D13" s="9"/>
      <c r="E13" s="15"/>
      <c r="F13" s="36" t="s">
        <v>52</v>
      </c>
      <c r="G13" s="19">
        <f>SUM(F5:F12)</f>
        <v>4839</v>
      </c>
    </row>
    <row r="14" spans="1:8" x14ac:dyDescent="0.3">
      <c r="A14" s="13"/>
      <c r="B14" s="14"/>
      <c r="C14" s="9"/>
      <c r="D14" s="9"/>
      <c r="E14" s="15"/>
      <c r="F14" s="18"/>
      <c r="G14" s="19"/>
    </row>
    <row r="15" spans="1:8" x14ac:dyDescent="0.3">
      <c r="A15" s="13"/>
      <c r="B15" s="14">
        <v>44452</v>
      </c>
      <c r="C15" s="9" t="s">
        <v>50</v>
      </c>
      <c r="D15" s="9"/>
      <c r="E15" s="15"/>
      <c r="F15" s="16">
        <v>2135</v>
      </c>
    </row>
    <row r="16" spans="1:8" x14ac:dyDescent="0.3">
      <c r="A16" s="13"/>
      <c r="B16" s="14">
        <v>44451</v>
      </c>
      <c r="C16" s="9" t="s">
        <v>31</v>
      </c>
      <c r="D16" s="9" t="s">
        <v>20</v>
      </c>
      <c r="E16" s="15"/>
      <c r="F16" s="16">
        <v>380</v>
      </c>
    </row>
    <row r="17" spans="1:9" x14ac:dyDescent="0.3">
      <c r="A17" s="13"/>
      <c r="B17" s="14">
        <v>44451</v>
      </c>
      <c r="C17" s="9" t="s">
        <v>31</v>
      </c>
      <c r="D17" s="9" t="s">
        <v>20</v>
      </c>
      <c r="E17" s="15"/>
      <c r="F17" s="16">
        <v>75</v>
      </c>
    </row>
    <row r="18" spans="1:9" x14ac:dyDescent="0.3">
      <c r="A18" s="13"/>
      <c r="B18" s="14"/>
      <c r="C18" s="9"/>
      <c r="D18" s="9"/>
      <c r="E18" s="15"/>
      <c r="F18" s="36" t="s">
        <v>51</v>
      </c>
      <c r="G18" s="5">
        <f>SUM(F15:F17)</f>
        <v>2590</v>
      </c>
    </row>
    <row r="19" spans="1:9" x14ac:dyDescent="0.3">
      <c r="A19" s="13"/>
      <c r="B19" s="14"/>
      <c r="C19" s="9"/>
      <c r="D19" s="9"/>
      <c r="E19" s="15"/>
      <c r="F19" s="18"/>
      <c r="G19" s="5"/>
    </row>
    <row r="20" spans="1:9" x14ac:dyDescent="0.3">
      <c r="A20" s="13"/>
      <c r="B20" s="14">
        <v>44449</v>
      </c>
      <c r="C20" s="9" t="s">
        <v>26</v>
      </c>
      <c r="D20" s="9" t="s">
        <v>20</v>
      </c>
      <c r="E20" s="15"/>
      <c r="F20" s="16">
        <v>480</v>
      </c>
    </row>
    <row r="21" spans="1:9" x14ac:dyDescent="0.3">
      <c r="A21" s="13"/>
      <c r="B21" s="14">
        <v>44449</v>
      </c>
      <c r="C21" s="9" t="s">
        <v>26</v>
      </c>
      <c r="D21" s="9" t="s">
        <v>20</v>
      </c>
      <c r="E21" s="15"/>
      <c r="F21" s="16">
        <v>290</v>
      </c>
    </row>
    <row r="22" spans="1:9" x14ac:dyDescent="0.3">
      <c r="A22" s="13"/>
      <c r="B22" s="14">
        <v>44450</v>
      </c>
      <c r="C22" s="9" t="s">
        <v>26</v>
      </c>
      <c r="D22" s="9" t="s">
        <v>20</v>
      </c>
      <c r="E22" s="15"/>
      <c r="F22" s="16">
        <v>339</v>
      </c>
    </row>
    <row r="23" spans="1:9" x14ac:dyDescent="0.3">
      <c r="A23" s="13"/>
      <c r="B23" s="14">
        <v>44450</v>
      </c>
      <c r="C23" s="9" t="s">
        <v>26</v>
      </c>
      <c r="D23" s="9" t="s">
        <v>20</v>
      </c>
      <c r="E23" s="15"/>
      <c r="F23" s="16">
        <v>464</v>
      </c>
    </row>
    <row r="24" spans="1:9" x14ac:dyDescent="0.3">
      <c r="A24" s="13"/>
      <c r="B24" s="14">
        <v>44450</v>
      </c>
      <c r="C24" s="9" t="s">
        <v>26</v>
      </c>
      <c r="D24" s="9" t="s">
        <v>20</v>
      </c>
      <c r="E24" s="15"/>
      <c r="F24" s="16">
        <v>163</v>
      </c>
    </row>
    <row r="25" spans="1:9" x14ac:dyDescent="0.3">
      <c r="A25" s="13"/>
      <c r="B25" s="14">
        <v>44451</v>
      </c>
      <c r="C25" s="9" t="s">
        <v>26</v>
      </c>
      <c r="D25" s="9" t="s">
        <v>20</v>
      </c>
      <c r="E25" s="15"/>
      <c r="F25" s="16">
        <v>180</v>
      </c>
    </row>
    <row r="26" spans="1:9" x14ac:dyDescent="0.3">
      <c r="A26" s="13"/>
      <c r="B26" s="14"/>
      <c r="C26" s="9"/>
      <c r="D26" s="9"/>
      <c r="E26" s="15"/>
      <c r="F26" s="36" t="s">
        <v>53</v>
      </c>
      <c r="G26" s="22">
        <f>SUM(F20:F25)</f>
        <v>1916</v>
      </c>
    </row>
    <row r="27" spans="1:9" x14ac:dyDescent="0.3">
      <c r="A27" s="13"/>
      <c r="B27" s="14"/>
      <c r="C27" s="9"/>
      <c r="D27" s="9"/>
      <c r="E27" s="15"/>
      <c r="F27" s="36" t="s">
        <v>54</v>
      </c>
      <c r="G27" s="19">
        <f>SUM(G26,G18,G13)</f>
        <v>9345</v>
      </c>
    </row>
    <row r="28" spans="1:9" x14ac:dyDescent="0.3">
      <c r="A28" s="13"/>
      <c r="B28" s="14"/>
      <c r="C28" s="9"/>
      <c r="D28" s="9"/>
      <c r="E28" s="15"/>
      <c r="F28" s="37"/>
    </row>
    <row r="29" spans="1:9" x14ac:dyDescent="0.3">
      <c r="A29" s="13"/>
      <c r="B29" s="14">
        <v>44452</v>
      </c>
      <c r="C29" s="9" t="s">
        <v>33</v>
      </c>
      <c r="D29" s="9" t="s">
        <v>34</v>
      </c>
      <c r="E29" s="15">
        <v>159.63</v>
      </c>
      <c r="F29" s="37"/>
    </row>
    <row r="30" spans="1:9" x14ac:dyDescent="0.3">
      <c r="A30" s="13">
        <v>3442</v>
      </c>
      <c r="B30" s="14">
        <v>44352</v>
      </c>
      <c r="C30" s="9" t="s">
        <v>10</v>
      </c>
      <c r="D30" s="9" t="s">
        <v>11</v>
      </c>
      <c r="E30" s="15">
        <v>1650</v>
      </c>
      <c r="F30" s="37"/>
    </row>
    <row r="31" spans="1:9" x14ac:dyDescent="0.3">
      <c r="A31" s="13">
        <v>3403</v>
      </c>
      <c r="B31" s="14">
        <v>44446</v>
      </c>
      <c r="C31" s="9" t="s">
        <v>10</v>
      </c>
      <c r="D31" s="9" t="s">
        <v>11</v>
      </c>
      <c r="E31" s="15">
        <v>2637.76</v>
      </c>
      <c r="F31" s="37"/>
      <c r="G31" s="17" t="s">
        <v>55</v>
      </c>
      <c r="H31" s="6"/>
      <c r="I31" s="6"/>
    </row>
    <row r="32" spans="1:9" x14ac:dyDescent="0.3">
      <c r="A32" s="11">
        <v>3404</v>
      </c>
      <c r="B32" s="7">
        <v>44451</v>
      </c>
      <c r="C32" s="8" t="s">
        <v>48</v>
      </c>
      <c r="D32" s="9" t="s">
        <v>11</v>
      </c>
      <c r="E32" s="10">
        <v>23.94</v>
      </c>
      <c r="F32" s="38"/>
      <c r="G32" s="17" t="s">
        <v>55</v>
      </c>
      <c r="H32" s="6"/>
      <c r="I32" s="6"/>
    </row>
    <row r="33" spans="1:9" x14ac:dyDescent="0.3">
      <c r="A33" s="11"/>
      <c r="B33" s="7"/>
      <c r="C33" s="8"/>
      <c r="D33" s="9"/>
      <c r="E33" s="10"/>
      <c r="F33" s="36" t="s">
        <v>56</v>
      </c>
      <c r="G33" s="17">
        <f>SUM(E29:E32)</f>
        <v>4471.33</v>
      </c>
      <c r="H33" s="6"/>
      <c r="I33" s="6"/>
    </row>
    <row r="34" spans="1:9" x14ac:dyDescent="0.3">
      <c r="A34" s="11"/>
      <c r="B34" s="7"/>
      <c r="C34" s="8"/>
      <c r="D34" s="9"/>
      <c r="E34" s="10"/>
      <c r="F34" s="36" t="s">
        <v>62</v>
      </c>
      <c r="H34" s="20">
        <f>+G27-G33</f>
        <v>4873.67</v>
      </c>
      <c r="I34" s="6"/>
    </row>
    <row r="35" spans="1:9" x14ac:dyDescent="0.3">
      <c r="A35" s="35" t="s">
        <v>61</v>
      </c>
      <c r="B35" s="7"/>
      <c r="C35" s="8"/>
      <c r="D35" s="9"/>
      <c r="E35" s="10"/>
      <c r="F35" s="10"/>
      <c r="H35" s="6"/>
      <c r="I35" s="6"/>
    </row>
    <row r="36" spans="1:9" x14ac:dyDescent="0.3">
      <c r="A36" s="13">
        <v>3401</v>
      </c>
      <c r="B36" s="14">
        <v>44429</v>
      </c>
      <c r="C36" s="9" t="s">
        <v>19</v>
      </c>
      <c r="D36" s="9" t="s">
        <v>21</v>
      </c>
      <c r="E36" s="15"/>
      <c r="F36" s="16">
        <v>-100</v>
      </c>
      <c r="H36" s="6"/>
      <c r="I36" s="6"/>
    </row>
    <row r="37" spans="1:9" x14ac:dyDescent="0.3">
      <c r="A37" s="13"/>
      <c r="B37" s="14">
        <v>44450</v>
      </c>
      <c r="C37" s="9" t="s">
        <v>29</v>
      </c>
      <c r="D37" s="9" t="s">
        <v>21</v>
      </c>
      <c r="E37" s="15"/>
      <c r="F37" s="16">
        <v>100</v>
      </c>
      <c r="H37" s="6"/>
      <c r="I37" s="6"/>
    </row>
    <row r="38" spans="1:9" x14ac:dyDescent="0.3">
      <c r="A38" s="13"/>
      <c r="B38" s="14">
        <v>44449</v>
      </c>
      <c r="C38" s="9" t="s">
        <v>24</v>
      </c>
      <c r="D38" s="9" t="s">
        <v>21</v>
      </c>
      <c r="E38" s="15"/>
      <c r="F38" s="16">
        <v>2345</v>
      </c>
      <c r="H38" s="6"/>
      <c r="I38" s="6"/>
    </row>
    <row r="39" spans="1:9" x14ac:dyDescent="0.3">
      <c r="A39" s="13"/>
      <c r="B39" s="14">
        <v>44449</v>
      </c>
      <c r="C39" s="9" t="s">
        <v>25</v>
      </c>
      <c r="D39" s="9" t="s">
        <v>21</v>
      </c>
      <c r="E39" s="15"/>
      <c r="F39" s="16">
        <v>680</v>
      </c>
      <c r="H39" s="6"/>
      <c r="I39" s="6"/>
    </row>
    <row r="40" spans="1:9" x14ac:dyDescent="0.3">
      <c r="A40" s="13"/>
      <c r="B40" s="14">
        <v>44450</v>
      </c>
      <c r="C40" s="9" t="s">
        <v>27</v>
      </c>
      <c r="D40" s="9" t="s">
        <v>21</v>
      </c>
      <c r="E40" s="15"/>
      <c r="F40" s="16">
        <v>350</v>
      </c>
      <c r="H40" s="6"/>
      <c r="I40" s="6"/>
    </row>
    <row r="41" spans="1:9" x14ac:dyDescent="0.3">
      <c r="A41" s="13"/>
      <c r="B41" s="14">
        <v>44450</v>
      </c>
      <c r="C41" s="9" t="s">
        <v>24</v>
      </c>
      <c r="D41" s="9" t="s">
        <v>21</v>
      </c>
      <c r="E41" s="15"/>
      <c r="F41" s="16">
        <v>765</v>
      </c>
      <c r="H41" s="6"/>
      <c r="I41" s="6"/>
    </row>
    <row r="42" spans="1:9" x14ac:dyDescent="0.3">
      <c r="A42" s="13"/>
      <c r="B42" s="14">
        <v>44452</v>
      </c>
      <c r="C42" s="9" t="s">
        <v>32</v>
      </c>
      <c r="D42" s="9" t="s">
        <v>21</v>
      </c>
      <c r="E42" s="15"/>
      <c r="F42" s="16">
        <v>3609.5</v>
      </c>
      <c r="H42" s="6"/>
      <c r="I42" s="6"/>
    </row>
    <row r="43" spans="1:9" x14ac:dyDescent="0.3">
      <c r="A43" s="13"/>
      <c r="B43" s="14">
        <v>44454</v>
      </c>
      <c r="C43" s="9" t="s">
        <v>36</v>
      </c>
      <c r="D43" s="9" t="s">
        <v>21</v>
      </c>
      <c r="E43" s="15"/>
      <c r="F43" s="16">
        <v>10041</v>
      </c>
      <c r="H43" s="6"/>
      <c r="I43" s="6"/>
    </row>
    <row r="44" spans="1:9" x14ac:dyDescent="0.3">
      <c r="A44" s="13"/>
      <c r="B44" s="14">
        <v>44457</v>
      </c>
      <c r="C44" s="9" t="s">
        <v>42</v>
      </c>
      <c r="D44" s="9" t="s">
        <v>21</v>
      </c>
      <c r="E44" s="15"/>
      <c r="F44" s="16">
        <v>-410.5</v>
      </c>
      <c r="H44" s="6"/>
      <c r="I44" s="6"/>
    </row>
    <row r="45" spans="1:9" x14ac:dyDescent="0.3">
      <c r="A45" s="13"/>
      <c r="B45" s="14">
        <v>44456</v>
      </c>
      <c r="C45" s="9" t="s">
        <v>42</v>
      </c>
      <c r="D45" s="9" t="s">
        <v>43</v>
      </c>
      <c r="E45" s="15"/>
      <c r="F45" s="16">
        <v>410.5</v>
      </c>
      <c r="H45" s="6"/>
      <c r="I45" s="6"/>
    </row>
    <row r="46" spans="1:9" x14ac:dyDescent="0.3">
      <c r="A46" s="13"/>
      <c r="B46" s="14"/>
      <c r="C46" s="9"/>
      <c r="D46" s="9"/>
      <c r="E46" s="15"/>
      <c r="F46" s="36" t="s">
        <v>57</v>
      </c>
      <c r="G46" s="5">
        <f>SUM(F36:F45)</f>
        <v>17790.5</v>
      </c>
      <c r="H46" s="6"/>
      <c r="I46" s="6"/>
    </row>
    <row r="47" spans="1:9" x14ac:dyDescent="0.3">
      <c r="A47" s="13"/>
      <c r="B47" s="14"/>
      <c r="C47" s="9"/>
      <c r="D47" s="9"/>
      <c r="E47" s="15"/>
      <c r="F47" s="37"/>
      <c r="H47" s="6"/>
      <c r="I47" s="6"/>
    </row>
    <row r="48" spans="1:9" x14ac:dyDescent="0.3">
      <c r="A48" s="13">
        <v>3410</v>
      </c>
      <c r="B48" s="14">
        <v>44469</v>
      </c>
      <c r="C48" s="9" t="s">
        <v>38</v>
      </c>
      <c r="D48" s="9" t="s">
        <v>17</v>
      </c>
      <c r="E48" s="15">
        <v>7201</v>
      </c>
      <c r="F48" s="37"/>
      <c r="H48" s="6"/>
      <c r="I48" s="6"/>
    </row>
    <row r="49" spans="1:9" x14ac:dyDescent="0.3">
      <c r="A49" s="13">
        <v>3409</v>
      </c>
      <c r="B49" s="14">
        <v>44471</v>
      </c>
      <c r="C49" s="9" t="s">
        <v>64</v>
      </c>
      <c r="D49" s="9" t="s">
        <v>41</v>
      </c>
      <c r="E49" s="15">
        <v>29.98</v>
      </c>
      <c r="F49" s="37"/>
      <c r="H49" s="6"/>
      <c r="I49" s="6"/>
    </row>
    <row r="50" spans="1:9" x14ac:dyDescent="0.3">
      <c r="A50" s="13"/>
      <c r="B50" s="14"/>
      <c r="C50" s="9" t="s">
        <v>44</v>
      </c>
      <c r="D50" s="9" t="s">
        <v>45</v>
      </c>
      <c r="E50" s="15">
        <v>700</v>
      </c>
      <c r="F50" s="37">
        <v>0</v>
      </c>
      <c r="H50" s="6"/>
      <c r="I50" s="6"/>
    </row>
    <row r="51" spans="1:9" x14ac:dyDescent="0.3">
      <c r="A51" s="13">
        <v>3445</v>
      </c>
      <c r="B51" s="14">
        <v>44429</v>
      </c>
      <c r="C51" s="9" t="s">
        <v>12</v>
      </c>
      <c r="D51" s="9" t="s">
        <v>13</v>
      </c>
      <c r="E51" s="15">
        <v>50</v>
      </c>
      <c r="F51" s="37"/>
      <c r="H51" s="6"/>
      <c r="I51" s="6"/>
    </row>
    <row r="52" spans="1:9" x14ac:dyDescent="0.3">
      <c r="A52" s="13">
        <v>3446</v>
      </c>
      <c r="B52" s="14">
        <v>44429</v>
      </c>
      <c r="C52" s="9" t="s">
        <v>14</v>
      </c>
      <c r="D52" s="9" t="s">
        <v>15</v>
      </c>
      <c r="E52" s="15">
        <v>50</v>
      </c>
      <c r="F52" s="37"/>
      <c r="H52" s="6"/>
      <c r="I52" s="6"/>
    </row>
    <row r="53" spans="1:9" x14ac:dyDescent="0.3">
      <c r="A53" s="13"/>
      <c r="B53" s="14">
        <v>44445</v>
      </c>
      <c r="C53" s="9" t="s">
        <v>22</v>
      </c>
      <c r="D53" s="9" t="s">
        <v>23</v>
      </c>
      <c r="E53" s="26">
        <v>3551.72</v>
      </c>
      <c r="F53" s="37"/>
      <c r="H53" s="6"/>
      <c r="I53" s="6"/>
    </row>
    <row r="54" spans="1:9" x14ac:dyDescent="0.3">
      <c r="A54" s="11">
        <v>3404</v>
      </c>
      <c r="B54" s="7">
        <v>44451</v>
      </c>
      <c r="C54" s="8" t="s">
        <v>47</v>
      </c>
      <c r="D54" s="8" t="s">
        <v>23</v>
      </c>
      <c r="E54" s="10">
        <v>54.66</v>
      </c>
      <c r="F54" s="38"/>
      <c r="H54" s="6"/>
      <c r="I54" s="6"/>
    </row>
    <row r="55" spans="1:9" x14ac:dyDescent="0.3">
      <c r="A55" s="13">
        <v>3405</v>
      </c>
      <c r="B55" s="14">
        <v>44451</v>
      </c>
      <c r="C55" s="9" t="s">
        <v>23</v>
      </c>
      <c r="D55" s="9" t="s">
        <v>23</v>
      </c>
      <c r="E55" s="15">
        <v>545.9</v>
      </c>
      <c r="F55" s="37"/>
      <c r="H55" s="6"/>
      <c r="I55" s="6"/>
    </row>
    <row r="56" spans="1:9" x14ac:dyDescent="0.3">
      <c r="A56" s="13">
        <v>3410</v>
      </c>
      <c r="B56" s="14">
        <v>44469</v>
      </c>
      <c r="C56" s="9" t="s">
        <v>40</v>
      </c>
      <c r="D56" s="9" t="s">
        <v>23</v>
      </c>
      <c r="E56" s="15">
        <v>1000</v>
      </c>
      <c r="F56" s="37"/>
      <c r="H56" s="6"/>
      <c r="I56" s="6"/>
    </row>
    <row r="57" spans="1:9" x14ac:dyDescent="0.3">
      <c r="A57" s="13">
        <v>3438</v>
      </c>
      <c r="B57" s="14">
        <v>44352</v>
      </c>
      <c r="C57" s="9" t="s">
        <v>8</v>
      </c>
      <c r="D57" s="9" t="s">
        <v>9</v>
      </c>
      <c r="E57" s="15">
        <v>125</v>
      </c>
      <c r="F57" s="37"/>
      <c r="H57" s="6"/>
      <c r="I57" s="6"/>
    </row>
    <row r="58" spans="1:9" x14ac:dyDescent="0.3">
      <c r="A58" s="13">
        <v>3448</v>
      </c>
      <c r="B58" s="14">
        <v>44429</v>
      </c>
      <c r="C58" s="9" t="s">
        <v>16</v>
      </c>
      <c r="D58" s="9" t="s">
        <v>9</v>
      </c>
      <c r="E58" s="15">
        <v>137.83000000000001</v>
      </c>
      <c r="F58" s="37"/>
      <c r="H58" s="6"/>
      <c r="I58" s="6"/>
    </row>
    <row r="59" spans="1:9" x14ac:dyDescent="0.3">
      <c r="A59" s="13">
        <v>3449</v>
      </c>
      <c r="B59" s="14">
        <v>44429</v>
      </c>
      <c r="C59" s="9" t="s">
        <v>18</v>
      </c>
      <c r="D59" s="9" t="s">
        <v>9</v>
      </c>
      <c r="E59" s="15">
        <v>225</v>
      </c>
      <c r="F59" s="37"/>
      <c r="H59" s="6"/>
      <c r="I59" s="6"/>
    </row>
    <row r="60" spans="1:9" x14ac:dyDescent="0.3">
      <c r="A60" s="13">
        <v>3406</v>
      </c>
      <c r="B60" s="14">
        <v>44451</v>
      </c>
      <c r="C60" s="9" t="s">
        <v>30</v>
      </c>
      <c r="D60" s="9" t="s">
        <v>9</v>
      </c>
      <c r="E60" s="15">
        <v>70.849999999999994</v>
      </c>
      <c r="F60" s="37"/>
      <c r="H60" s="6"/>
      <c r="I60" s="6"/>
    </row>
    <row r="61" spans="1:9" x14ac:dyDescent="0.3">
      <c r="A61" s="13">
        <v>3407</v>
      </c>
      <c r="B61" s="14">
        <v>44451</v>
      </c>
      <c r="C61" s="9" t="s">
        <v>30</v>
      </c>
      <c r="D61" s="9" t="s">
        <v>9</v>
      </c>
      <c r="E61" s="15">
        <v>25.62</v>
      </c>
      <c r="F61" s="37"/>
      <c r="H61" s="6"/>
      <c r="I61" s="6"/>
    </row>
    <row r="62" spans="1:9" x14ac:dyDescent="0.3">
      <c r="A62" s="13"/>
      <c r="B62" s="14">
        <v>44455</v>
      </c>
      <c r="C62" s="9" t="s">
        <v>37</v>
      </c>
      <c r="D62" s="9" t="s">
        <v>9</v>
      </c>
      <c r="E62" s="15">
        <v>43.85</v>
      </c>
      <c r="F62" s="37"/>
      <c r="H62" s="6"/>
      <c r="I62" s="6"/>
    </row>
    <row r="63" spans="1:9" x14ac:dyDescent="0.3">
      <c r="A63" s="13">
        <v>3410</v>
      </c>
      <c r="B63" s="14">
        <v>44469</v>
      </c>
      <c r="C63" s="9" t="s">
        <v>39</v>
      </c>
      <c r="D63" s="9" t="s">
        <v>9</v>
      </c>
      <c r="E63" s="15">
        <v>315</v>
      </c>
      <c r="F63" s="37"/>
      <c r="H63" s="6"/>
      <c r="I63" s="6"/>
    </row>
    <row r="64" spans="1:9" x14ac:dyDescent="0.3">
      <c r="A64" s="13"/>
      <c r="B64" s="14">
        <v>44452</v>
      </c>
      <c r="C64" s="9" t="s">
        <v>33</v>
      </c>
      <c r="D64" s="9" t="s">
        <v>35</v>
      </c>
      <c r="E64" s="15">
        <v>105.8</v>
      </c>
      <c r="F64" s="37"/>
      <c r="H64" s="6"/>
      <c r="I64" s="6"/>
    </row>
    <row r="65" spans="1:9" x14ac:dyDescent="0.3">
      <c r="A65" s="13"/>
      <c r="B65" s="14">
        <v>44454</v>
      </c>
      <c r="C65" s="9" t="s">
        <v>36</v>
      </c>
      <c r="D65" s="9" t="s">
        <v>35</v>
      </c>
      <c r="E65" s="15">
        <v>169.58000000000357</v>
      </c>
      <c r="F65" s="37"/>
      <c r="H65" s="6"/>
      <c r="I65" s="6"/>
    </row>
    <row r="66" spans="1:9" x14ac:dyDescent="0.3">
      <c r="A66" s="27">
        <v>3436</v>
      </c>
      <c r="B66" s="14">
        <v>44352</v>
      </c>
      <c r="C66" s="9" t="s">
        <v>6</v>
      </c>
      <c r="D66" s="9" t="s">
        <v>7</v>
      </c>
      <c r="E66" s="15">
        <v>200</v>
      </c>
      <c r="F66" s="37"/>
      <c r="H66" s="6"/>
      <c r="I66" s="6"/>
    </row>
    <row r="67" spans="1:9" x14ac:dyDescent="0.3">
      <c r="A67" s="13">
        <v>3444</v>
      </c>
      <c r="B67" s="14">
        <v>44389</v>
      </c>
      <c r="C67" s="9" t="s">
        <v>49</v>
      </c>
      <c r="D67" s="9" t="s">
        <v>7</v>
      </c>
      <c r="E67" s="15">
        <v>87.149999999999991</v>
      </c>
      <c r="F67" s="37"/>
      <c r="H67" s="6"/>
      <c r="I67" s="6"/>
    </row>
    <row r="68" spans="1:9" x14ac:dyDescent="0.3">
      <c r="B68" s="1"/>
      <c r="F68" s="36" t="s">
        <v>58</v>
      </c>
      <c r="G68" s="5">
        <f>SUM(E48:E67)</f>
        <v>14688.940000000002</v>
      </c>
      <c r="H68" s="6"/>
      <c r="I68" s="6"/>
    </row>
    <row r="69" spans="1:9" x14ac:dyDescent="0.3">
      <c r="B69" s="1"/>
      <c r="F69" s="36" t="s">
        <v>63</v>
      </c>
      <c r="H69" s="17">
        <f>+G46-G68</f>
        <v>3101.5599999999977</v>
      </c>
      <c r="I69" s="6"/>
    </row>
    <row r="70" spans="1:9" ht="15" thickBot="1" x14ac:dyDescent="0.35">
      <c r="F70" s="36" t="s">
        <v>67</v>
      </c>
      <c r="H70" s="21">
        <f>SUM(H3:H69)</f>
        <v>7975.2299999999977</v>
      </c>
      <c r="I70" s="6"/>
    </row>
    <row r="71" spans="1:9" ht="15" thickTop="1" x14ac:dyDescent="0.3">
      <c r="H71" s="6"/>
      <c r="I71" s="6"/>
    </row>
    <row r="72" spans="1:9" x14ac:dyDescent="0.3">
      <c r="H72" s="6"/>
      <c r="I72" s="6"/>
    </row>
    <row r="73" spans="1:9" x14ac:dyDescent="0.3">
      <c r="H73" s="6"/>
      <c r="I73" s="6"/>
    </row>
  </sheetData>
  <sortState xmlns:xlrd2="http://schemas.microsoft.com/office/spreadsheetml/2017/richdata2" ref="A4:F25">
    <sortCondition ref="C7:C25"/>
  </sortState>
  <printOptions horizontalCentered="1" verticalCentered="1"/>
  <pageMargins left="0.25" right="0.25" top="0.75" bottom="0.75" header="0.3" footer="0.3"/>
  <pageSetup scale="84" fitToHeight="2" orientation="landscape" horizontalDpi="4294967293" verticalDpi="0" r:id="rId1"/>
  <headerFooter>
    <oddHeader>&amp;LNORTHERN LIGHTS AREA OF NARCOTICS ANONYMOUS&amp;CPrepared by Bryan J., Treasurer
and Robin E. Member
Revised 12/04/2021
&amp;RPage &amp;Pof &amp;N</oddHeader>
  </headerFooter>
  <rowBreaks count="1" manualBreakCount="1">
    <brk id="3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Evanson</cp:lastModifiedBy>
  <cp:lastPrinted>2021-12-04T17:37:22Z</cp:lastPrinted>
  <dcterms:created xsi:type="dcterms:W3CDTF">2021-11-20T23:28:29Z</dcterms:created>
  <dcterms:modified xsi:type="dcterms:W3CDTF">2021-12-05T21:41:25Z</dcterms:modified>
</cp:coreProperties>
</file>