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eeva\Documents\NA\Vermilion\2021\"/>
    </mc:Choice>
  </mc:AlternateContent>
  <xr:revisionPtr revIDLastSave="0" documentId="13_ncr:1_{9F9CE0E0-D8F6-440B-B1C7-38244B264FD2}" xr6:coauthVersionLast="46" xr6:coauthVersionMax="47" xr10:uidLastSave="{00000000-0000-0000-0000-000000000000}"/>
  <bookViews>
    <workbookView xWindow="-108" yWindow="-108" windowWidth="23256" windowHeight="12696" xr2:uid="{00000000-000D-0000-FFFF-FFFF00000000}"/>
  </bookViews>
  <sheets>
    <sheet name="Audited" sheetId="7" r:id="rId1"/>
    <sheet name="Sheet5" sheetId="9" r:id="rId2"/>
    <sheet name="Original" sheetId="1" r:id="rId3"/>
    <sheet name="Sheet4" sheetId="5" r:id="rId4"/>
    <sheet name="Sheet1" sheetId="6" r:id="rId5"/>
    <sheet name="Sheet3" sheetId="8" r:id="rId6"/>
  </sheets>
  <definedNames>
    <definedName name="_xlnm._FilterDatabase" localSheetId="3" hidden="1">Sheet4!$A$72:$D$73</definedName>
  </definedNames>
  <calcPr calcId="181029"/>
</workbook>
</file>

<file path=xl/calcChain.xml><?xml version="1.0" encoding="utf-8"?>
<calcChain xmlns="http://schemas.openxmlformats.org/spreadsheetml/2006/main">
  <c r="S90" i="7" l="1"/>
  <c r="S89" i="7"/>
  <c r="S88" i="7"/>
  <c r="M83" i="8" l="1"/>
  <c r="L83" i="8"/>
  <c r="D73" i="5"/>
  <c r="D71" i="5"/>
  <c r="G68" i="5"/>
  <c r="G62" i="5"/>
  <c r="G43" i="5"/>
  <c r="G37" i="5"/>
  <c r="G30" i="5"/>
  <c r="G21" i="5"/>
  <c r="G19" i="5"/>
  <c r="G16" i="5"/>
  <c r="G5" i="5"/>
  <c r="F62" i="5"/>
  <c r="F43" i="5"/>
  <c r="F37" i="5"/>
  <c r="F30" i="5"/>
  <c r="F21" i="5"/>
  <c r="F19" i="5"/>
  <c r="F16" i="5"/>
  <c r="F5" i="5"/>
  <c r="W83" i="7"/>
  <c r="W82" i="7"/>
  <c r="W81" i="7"/>
  <c r="W80" i="7"/>
  <c r="W79" i="7"/>
  <c r="W78" i="7"/>
  <c r="W77" i="7"/>
  <c r="W76" i="7"/>
  <c r="W75" i="7"/>
  <c r="W74" i="7"/>
  <c r="W73" i="7"/>
  <c r="W72" i="7"/>
  <c r="W71" i="7"/>
  <c r="W70" i="7"/>
  <c r="W69" i="7"/>
  <c r="W68" i="7"/>
  <c r="W67" i="7"/>
  <c r="W66" i="7"/>
  <c r="W65" i="7"/>
  <c r="W64" i="7"/>
  <c r="W63" i="7"/>
  <c r="W62" i="7"/>
  <c r="W61" i="7"/>
  <c r="W60" i="7"/>
  <c r="W59" i="7"/>
  <c r="W58" i="7"/>
  <c r="W57" i="7"/>
  <c r="W56" i="7"/>
  <c r="W55" i="7"/>
  <c r="W54" i="7"/>
  <c r="W53" i="7"/>
  <c r="W52" i="7"/>
  <c r="W51" i="7"/>
  <c r="W50" i="7"/>
  <c r="W49" i="7"/>
  <c r="W48" i="7"/>
  <c r="W47" i="7"/>
  <c r="W46" i="7"/>
  <c r="W45" i="7"/>
  <c r="W44" i="7"/>
  <c r="W43" i="7"/>
  <c r="W42" i="7"/>
  <c r="W41" i="7"/>
  <c r="W40" i="7"/>
  <c r="W39" i="7"/>
  <c r="W38" i="7"/>
  <c r="W37" i="7"/>
  <c r="W36" i="7"/>
  <c r="W35" i="7"/>
  <c r="W34" i="7"/>
  <c r="W33" i="7"/>
  <c r="W32" i="7"/>
  <c r="W31" i="7"/>
  <c r="W30" i="7"/>
  <c r="W29" i="7"/>
  <c r="W28" i="7"/>
  <c r="W27" i="7"/>
  <c r="W26" i="7"/>
  <c r="W25" i="7"/>
  <c r="W24" i="7"/>
  <c r="W23" i="7"/>
  <c r="W22" i="7"/>
  <c r="W21" i="7"/>
  <c r="W20" i="7"/>
  <c r="W19" i="7"/>
  <c r="W18" i="7"/>
  <c r="W17" i="7"/>
  <c r="W16" i="7"/>
  <c r="W15" i="7"/>
  <c r="W14" i="7"/>
  <c r="W13" i="7"/>
  <c r="W12" i="7"/>
  <c r="W11" i="7"/>
  <c r="W10" i="7"/>
  <c r="W9" i="7"/>
  <c r="W8" i="7"/>
  <c r="W7" i="7"/>
  <c r="W6" i="7"/>
  <c r="W5" i="7"/>
  <c r="W4" i="7"/>
  <c r="W3" i="7"/>
  <c r="W2" i="7"/>
  <c r="U83" i="7"/>
  <c r="V83" i="7"/>
  <c r="V82" i="7"/>
  <c r="V81" i="7"/>
  <c r="V80" i="7"/>
  <c r="V79" i="7"/>
  <c r="V78" i="7"/>
  <c r="V77" i="7"/>
  <c r="V76" i="7"/>
  <c r="V75" i="7"/>
  <c r="V74" i="7"/>
  <c r="V73" i="7"/>
  <c r="V72" i="7"/>
  <c r="V71" i="7"/>
  <c r="V70" i="7"/>
  <c r="V69" i="7"/>
  <c r="V68" i="7"/>
  <c r="V67" i="7"/>
  <c r="V66" i="7"/>
  <c r="V65" i="7"/>
  <c r="V64" i="7"/>
  <c r="V63" i="7"/>
  <c r="V62" i="7"/>
  <c r="V61" i="7"/>
  <c r="V60" i="7"/>
  <c r="V59" i="7"/>
  <c r="V58" i="7"/>
  <c r="V57" i="7"/>
  <c r="V56" i="7"/>
  <c r="V55" i="7"/>
  <c r="V54" i="7"/>
  <c r="V53" i="7"/>
  <c r="V52" i="7"/>
  <c r="V51" i="7"/>
  <c r="V50" i="7"/>
  <c r="V49" i="7"/>
  <c r="V48" i="7"/>
  <c r="V47" i="7"/>
  <c r="V46" i="7"/>
  <c r="V45" i="7"/>
  <c r="V44" i="7"/>
  <c r="V43" i="7"/>
  <c r="V42" i="7"/>
  <c r="V41" i="7"/>
  <c r="V40" i="7"/>
  <c r="V39" i="7"/>
  <c r="V38" i="7"/>
  <c r="V37" i="7"/>
  <c r="V36" i="7"/>
  <c r="V35" i="7"/>
  <c r="V34" i="7"/>
  <c r="V33" i="7"/>
  <c r="V32" i="7"/>
  <c r="V31" i="7"/>
  <c r="V30" i="7"/>
  <c r="V29" i="7"/>
  <c r="V28" i="7"/>
  <c r="V27" i="7"/>
  <c r="V26" i="7"/>
  <c r="V25" i="7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V9" i="7"/>
  <c r="V8" i="7"/>
  <c r="V7" i="7"/>
  <c r="V6" i="7"/>
  <c r="V5" i="7"/>
  <c r="V4" i="7"/>
  <c r="V3" i="7"/>
  <c r="V2" i="7"/>
  <c r="T83" i="7"/>
  <c r="S83" i="7"/>
  <c r="D43" i="5"/>
  <c r="D16" i="5"/>
  <c r="D62" i="5"/>
  <c r="D21" i="5"/>
  <c r="D30" i="5"/>
  <c r="D19" i="5"/>
  <c r="D37" i="5"/>
  <c r="D5" i="5"/>
  <c r="C68" i="5"/>
  <c r="B68" i="5"/>
  <c r="C69" i="5" s="1"/>
  <c r="Q86" i="1"/>
  <c r="D68" i="5" l="1"/>
</calcChain>
</file>

<file path=xl/sharedStrings.xml><?xml version="1.0" encoding="utf-8"?>
<sst xmlns="http://schemas.openxmlformats.org/spreadsheetml/2006/main" count="2430" uniqueCount="740">
  <si>
    <t>Order Id</t>
  </si>
  <si>
    <t>Order Date</t>
  </si>
  <si>
    <t>First Name</t>
  </si>
  <si>
    <t>Last Name</t>
  </si>
  <si>
    <t>Address 1</t>
  </si>
  <si>
    <t>Address 2</t>
  </si>
  <si>
    <t>City</t>
  </si>
  <si>
    <t>State</t>
  </si>
  <si>
    <t>Zip</t>
  </si>
  <si>
    <t>Email</t>
  </si>
  <si>
    <t>Phone</t>
  </si>
  <si>
    <t>SKU</t>
  </si>
  <si>
    <t>Name</t>
  </si>
  <si>
    <t>Product Variation</t>
  </si>
  <si>
    <t>Qty</t>
  </si>
  <si>
    <t>Price</t>
  </si>
  <si>
    <t>Total</t>
  </si>
  <si>
    <t>2021-06-02 18:22:16</t>
  </si>
  <si>
    <t>Andrew</t>
  </si>
  <si>
    <t>Lasher</t>
  </si>
  <si>
    <t>445 5th st ne</t>
  </si>
  <si>
    <t>St cloud</t>
  </si>
  <si>
    <t>MN</t>
  </si>
  <si>
    <t>56304</t>
  </si>
  <si>
    <t>Andrew@stonebreakersdesign.com</t>
  </si>
  <si>
    <t>3203101892</t>
  </si>
  <si>
    <t>NL-003e</t>
  </si>
  <si>
    <t>Vermilion Camping</t>
  </si>
  <si>
    <t>Age: Adults 12 and older | Vermilion Camping: Electric Campsite</t>
  </si>
  <si>
    <t>1</t>
  </si>
  <si>
    <t>2021-06-04 13:17:11</t>
  </si>
  <si>
    <t>Paul</t>
  </si>
  <si>
    <t>Wiemer</t>
  </si>
  <si>
    <t>PO Box 741</t>
  </si>
  <si>
    <t>13405 Two Mile Road</t>
  </si>
  <si>
    <t>Brainerd</t>
  </si>
  <si>
    <t>56401</t>
  </si>
  <si>
    <t>paulw@brainerd.net</t>
  </si>
  <si>
    <t>2182322336</t>
  </si>
  <si>
    <t>NL-005</t>
  </si>
  <si>
    <t>Vermilion Bakk House - Adult - 16 and older, Any location</t>
  </si>
  <si>
    <t>Age: Adult - 16 and older | Location: Any location</t>
  </si>
  <si>
    <t>2021-06-05 12:20:10</t>
  </si>
  <si>
    <t>Marvella</t>
  </si>
  <si>
    <t>Davis</t>
  </si>
  <si>
    <t>1526 East Superior St #3</t>
  </si>
  <si>
    <t>Duluth</t>
  </si>
  <si>
    <t>55805</t>
  </si>
  <si>
    <t>marvella.davis@yahoo.com</t>
  </si>
  <si>
    <t>2182126027</t>
  </si>
  <si>
    <t>NL-007</t>
  </si>
  <si>
    <t>Vermilion Voyagers Lodge</t>
  </si>
  <si>
    <t>2021-06-06 12:40:46</t>
  </si>
  <si>
    <t>Joshua</t>
  </si>
  <si>
    <t>Herplinck</t>
  </si>
  <si>
    <t>718 Range St</t>
  </si>
  <si>
    <t>4</t>
  </si>
  <si>
    <t>North Mankato</t>
  </si>
  <si>
    <t>56003</t>
  </si>
  <si>
    <t>jjherplinck@gmail.com</t>
  </si>
  <si>
    <t>5073634813</t>
  </si>
  <si>
    <t>NL-003</t>
  </si>
  <si>
    <t>Age: Adults 12 and older | Vermilion Camping: Regular Campsite</t>
  </si>
  <si>
    <t>2021-06-07 22:12:25</t>
  </si>
  <si>
    <t>Kyle/Amy</t>
  </si>
  <si>
    <t>peterson</t>
  </si>
  <si>
    <t>1376 alameda street</t>
  </si>
  <si>
    <t>Saint Paul</t>
  </si>
  <si>
    <t>55117</t>
  </si>
  <si>
    <t>kep894@yahoo.com</t>
  </si>
  <si>
    <t>6126443207</t>
  </si>
  <si>
    <t>2021-06-08 09:36:48</t>
  </si>
  <si>
    <t>Cortez</t>
  </si>
  <si>
    <t>Riley</t>
  </si>
  <si>
    <t>PO BOX</t>
  </si>
  <si>
    <t>SAINT CLOUD</t>
  </si>
  <si>
    <t>56302</t>
  </si>
  <si>
    <t>riley168@hotmail.com</t>
  </si>
  <si>
    <t>320-309-6022</t>
  </si>
  <si>
    <t>NL-004</t>
  </si>
  <si>
    <t>Vermilion Cabin - Adults 12 and older</t>
  </si>
  <si>
    <t>Age: Adults 12 and older</t>
  </si>
  <si>
    <t>2021-06-08 10:04:21</t>
  </si>
  <si>
    <t>Randell</t>
  </si>
  <si>
    <t>Sam</t>
  </si>
  <si>
    <t>16335 Nay Ah Shing Dr</t>
  </si>
  <si>
    <t>Onamia</t>
  </si>
  <si>
    <t>56359</t>
  </si>
  <si>
    <t>rsamsr64@gmail.com</t>
  </si>
  <si>
    <t>6502732214</t>
  </si>
  <si>
    <t>2021-06-11 19:27:36</t>
  </si>
  <si>
    <t>Shandelle</t>
  </si>
  <si>
    <t>Friedman</t>
  </si>
  <si>
    <t>311 W Redwing St</t>
  </si>
  <si>
    <t>55803</t>
  </si>
  <si>
    <t>shandellefriedman@gmail.com</t>
  </si>
  <si>
    <t>2184991510</t>
  </si>
  <si>
    <t>2021-07-09 11:18:05</t>
  </si>
  <si>
    <t>James</t>
  </si>
  <si>
    <t>Coon</t>
  </si>
  <si>
    <t>102 1st Ave SE</t>
  </si>
  <si>
    <t>Dodge Center</t>
  </si>
  <si>
    <t>55927</t>
  </si>
  <si>
    <t>cubbiesrtuff@gmail.com</t>
  </si>
  <si>
    <t>5072736442</t>
  </si>
  <si>
    <t>2021-07-15 17:19:35</t>
  </si>
  <si>
    <t>Tory</t>
  </si>
  <si>
    <t>Queensley</t>
  </si>
  <si>
    <t>1321 5th Ave N</t>
  </si>
  <si>
    <t>215</t>
  </si>
  <si>
    <t>Fargo</t>
  </si>
  <si>
    <t>ND</t>
  </si>
  <si>
    <t>58102</t>
  </si>
  <si>
    <t>tmayvill@cord.edu</t>
  </si>
  <si>
    <t>7014126223</t>
  </si>
  <si>
    <t>2021-07-17 20:23:58</t>
  </si>
  <si>
    <t>JACOB</t>
  </si>
  <si>
    <t>HINTZE</t>
  </si>
  <si>
    <t>8932 WILDWOOD AVE</t>
  </si>
  <si>
    <t>ST BONIFACAUS</t>
  </si>
  <si>
    <t>55375</t>
  </si>
  <si>
    <t>jhintze45@gmail.com</t>
  </si>
  <si>
    <t>19527696464</t>
  </si>
  <si>
    <t>2021-07-22 15:43:16</t>
  </si>
  <si>
    <t>Jitterbug</t>
  </si>
  <si>
    <t>Pearce</t>
  </si>
  <si>
    <t>3214 40th Ave. S.</t>
  </si>
  <si>
    <t>Minneapolis</t>
  </si>
  <si>
    <t>55406</t>
  </si>
  <si>
    <t>tsjitter@hotmail.com</t>
  </si>
  <si>
    <t>(218) 522-0377</t>
  </si>
  <si>
    <t>2021-07-23 14:14:02</t>
  </si>
  <si>
    <t>Diane</t>
  </si>
  <si>
    <t>Clark</t>
  </si>
  <si>
    <t>809 W CHURCH ST</t>
  </si>
  <si>
    <t>Belle Plaine</t>
  </si>
  <si>
    <t>56011-1219</t>
  </si>
  <si>
    <t>dmedora@mediacombb.net</t>
  </si>
  <si>
    <t>9528732341</t>
  </si>
  <si>
    <t>2021-07-25 13:06:59</t>
  </si>
  <si>
    <t>shawn</t>
  </si>
  <si>
    <t>murphy</t>
  </si>
  <si>
    <t>522 42nd st s</t>
  </si>
  <si>
    <t>380</t>
  </si>
  <si>
    <t>fargo</t>
  </si>
  <si>
    <t>58103</t>
  </si>
  <si>
    <t>shawnmurphy8989@gmail.com</t>
  </si>
  <si>
    <t>3204697520</t>
  </si>
  <si>
    <t>2021-07-27 09:43:27</t>
  </si>
  <si>
    <t>2021-07-31 10:16:23</t>
  </si>
  <si>
    <t>Tracey</t>
  </si>
  <si>
    <t>Johnston</t>
  </si>
  <si>
    <t>7454 PEARSON RD</t>
  </si>
  <si>
    <t>VIRGINIA</t>
  </si>
  <si>
    <t>55792</t>
  </si>
  <si>
    <t>octbaby7454@gmail.com</t>
  </si>
  <si>
    <t>2187809383</t>
  </si>
  <si>
    <t>2021-07-31 10:56:04</t>
  </si>
  <si>
    <t>Jamie</t>
  </si>
  <si>
    <t>Simmons</t>
  </si>
  <si>
    <t>4111 Meadow Parkway</t>
  </si>
  <si>
    <t>Unit D</t>
  </si>
  <si>
    <t>Hermantown</t>
  </si>
  <si>
    <t>55811</t>
  </si>
  <si>
    <t>jkaufman@umn.edu</t>
  </si>
  <si>
    <t>651-424-7697</t>
  </si>
  <si>
    <t>2021-08-03 14:38:05</t>
  </si>
  <si>
    <t>Samantha</t>
  </si>
  <si>
    <t>Halon</t>
  </si>
  <si>
    <t>925 East 8th Street</t>
  </si>
  <si>
    <t>samanthahalon3@gmail.com</t>
  </si>
  <si>
    <t>2183108681</t>
  </si>
  <si>
    <t>Vermilion Cabin - Child - 4 to 11</t>
  </si>
  <si>
    <t>Age: Child - 4 to 11</t>
  </si>
  <si>
    <t>2021-08-03 23:59:27</t>
  </si>
  <si>
    <t>Dollie</t>
  </si>
  <si>
    <t>Clater</t>
  </si>
  <si>
    <t>212 1st street North</t>
  </si>
  <si>
    <t>Apt 1</t>
  </si>
  <si>
    <t>Virginia</t>
  </si>
  <si>
    <t>dollim745@gmail.com</t>
  </si>
  <si>
    <t>218-491-1889</t>
  </si>
  <si>
    <t>2021-08-05 10:35:53</t>
  </si>
  <si>
    <t>Megan</t>
  </si>
  <si>
    <t>Johnson</t>
  </si>
  <si>
    <t>4530 Blue Stem Court</t>
  </si>
  <si>
    <t>58104</t>
  </si>
  <si>
    <t>Megan.j.john.9@gmail.com</t>
  </si>
  <si>
    <t>(701) 936-2263</t>
  </si>
  <si>
    <t>2021-08-05 11:03:13</t>
  </si>
  <si>
    <t>jason</t>
  </si>
  <si>
    <t>prosje</t>
  </si>
  <si>
    <t>1136 10th St N</t>
  </si>
  <si>
    <t>Apt 103</t>
  </si>
  <si>
    <t>jason.prosje@yahoo.com</t>
  </si>
  <si>
    <t>7013068392</t>
  </si>
  <si>
    <t>2021-08-05 11:33:07</t>
  </si>
  <si>
    <t>Brittney</t>
  </si>
  <si>
    <t>Bucholz</t>
  </si>
  <si>
    <t>1774 princeton lane</t>
  </si>
  <si>
    <t>West Fargo</t>
  </si>
  <si>
    <t>58078</t>
  </si>
  <si>
    <t>Shearfinesse8@outlook.com</t>
  </si>
  <si>
    <t>7013735352</t>
  </si>
  <si>
    <t>2021-08-08 21:00:20</t>
  </si>
  <si>
    <t>Alex</t>
  </si>
  <si>
    <t>Ricca</t>
  </si>
  <si>
    <t>Hobe Sound, FL</t>
  </si>
  <si>
    <t>Hobe Sound</t>
  </si>
  <si>
    <t>FL</t>
  </si>
  <si>
    <t>33455</t>
  </si>
  <si>
    <t>alexriccagustafson@gmail.com</t>
  </si>
  <si>
    <t>7017156239</t>
  </si>
  <si>
    <t>2021-08-12 08:36:04</t>
  </si>
  <si>
    <t>Jessica Lynn</t>
  </si>
  <si>
    <t>Irelan</t>
  </si>
  <si>
    <t>212 East Turnpike Avenue</t>
  </si>
  <si>
    <t>Bismarck</t>
  </si>
  <si>
    <t>58501</t>
  </si>
  <si>
    <t>hi.jlsi@gmail.com</t>
  </si>
  <si>
    <t>7012141223</t>
  </si>
  <si>
    <t>2021-08-12 13:41:26</t>
  </si>
  <si>
    <t>Harriet</t>
  </si>
  <si>
    <t>Chambers</t>
  </si>
  <si>
    <t>1802 e 2nd</t>
  </si>
  <si>
    <t>103</t>
  </si>
  <si>
    <t>55812</t>
  </si>
  <si>
    <t>hchambers0607@gmail.com</t>
  </si>
  <si>
    <t>2182218756</t>
  </si>
  <si>
    <t>2021-08-13 09:11:32</t>
  </si>
  <si>
    <t>Koivunen</t>
  </si>
  <si>
    <t>1005 Washington St</t>
  </si>
  <si>
    <t>Eveleth</t>
  </si>
  <si>
    <t>55734</t>
  </si>
  <si>
    <t>samantha@lakeplace.com</t>
  </si>
  <si>
    <t>218-780-8849</t>
  </si>
  <si>
    <t>2021-08-14 09:41:08</t>
  </si>
  <si>
    <t>2021-08-16 15:49:31</t>
  </si>
  <si>
    <t>Angela</t>
  </si>
  <si>
    <t>Simonson</t>
  </si>
  <si>
    <t>1435 33rd Street South</t>
  </si>
  <si>
    <t>apt 114</t>
  </si>
  <si>
    <t>angela.simonson@yahoo.com</t>
  </si>
  <si>
    <t>7155815351</t>
  </si>
  <si>
    <t>2021-08-17 12:15:15</t>
  </si>
  <si>
    <t>Justin</t>
  </si>
  <si>
    <t>McNeal</t>
  </si>
  <si>
    <t>800 Transfer Rd</t>
  </si>
  <si>
    <t>Suite 31</t>
  </si>
  <si>
    <t>St. Paul</t>
  </si>
  <si>
    <t>55114</t>
  </si>
  <si>
    <t>justin.mcneal@minnesotarecovery.org</t>
  </si>
  <si>
    <t>651-432-7113</t>
  </si>
  <si>
    <t>2021-08-18 12:38:07</t>
  </si>
  <si>
    <t>Denise</t>
  </si>
  <si>
    <t>Hanes</t>
  </si>
  <si>
    <t>1619 12th Street East</t>
  </si>
  <si>
    <t>Glencoe</t>
  </si>
  <si>
    <t>55336</t>
  </si>
  <si>
    <t>Bonniejmoffatt@live.com</t>
  </si>
  <si>
    <t>(320)269-6680</t>
  </si>
  <si>
    <t>Vermilion Bakk House - Up to age 15, Downstairs</t>
  </si>
  <si>
    <t>Age: Up to age 15 | Location: Downstairs</t>
  </si>
  <si>
    <t>2021-08-18 17:37:29</t>
  </si>
  <si>
    <t>Tara</t>
  </si>
  <si>
    <t>hart</t>
  </si>
  <si>
    <t>1324 University Ave #3</t>
  </si>
  <si>
    <t>Grand Forks</t>
  </si>
  <si>
    <t>58203</t>
  </si>
  <si>
    <t>torontoalley@gmail.com</t>
  </si>
  <si>
    <t>7012133497</t>
  </si>
  <si>
    <t>NL-006</t>
  </si>
  <si>
    <t>Vermilion Priest House - Adults 12 and older</t>
  </si>
  <si>
    <t>2021-08-18 20:40:15</t>
  </si>
  <si>
    <t>Elena</t>
  </si>
  <si>
    <t>Fragoza</t>
  </si>
  <si>
    <t>308 Hawk St</t>
  </si>
  <si>
    <t>Lincoln</t>
  </si>
  <si>
    <t>58504</t>
  </si>
  <si>
    <t>oneblossom21@gmail.com</t>
  </si>
  <si>
    <t>(701) 391-7619</t>
  </si>
  <si>
    <t>2021-08-18 21:28:16</t>
  </si>
  <si>
    <t>John</t>
  </si>
  <si>
    <t>Oswald</t>
  </si>
  <si>
    <t>1800 5th Ave. NE</t>
  </si>
  <si>
    <t>Apt. E12</t>
  </si>
  <si>
    <t>East Grand Forks</t>
  </si>
  <si>
    <t>56721</t>
  </si>
  <si>
    <t>4johnoswald@gmail.com</t>
  </si>
  <si>
    <t>2188312333</t>
  </si>
  <si>
    <t>2021-08-20 11:48:32</t>
  </si>
  <si>
    <t>Kelly</t>
  </si>
  <si>
    <t>Oelke</t>
  </si>
  <si>
    <t>610 Forest St</t>
  </si>
  <si>
    <t>Lisbon</t>
  </si>
  <si>
    <t>58054</t>
  </si>
  <si>
    <t>oelkekelly@gmail.com</t>
  </si>
  <si>
    <t>7016304548</t>
  </si>
  <si>
    <t>2021-08-22 16:49:22</t>
  </si>
  <si>
    <t>Nikki</t>
  </si>
  <si>
    <t>Sawyer</t>
  </si>
  <si>
    <t>40175 Co Rd 1</t>
  </si>
  <si>
    <t>Rice</t>
  </si>
  <si>
    <t>56367</t>
  </si>
  <si>
    <t>nikki.sawyer@ymail.com</t>
  </si>
  <si>
    <t>3202240260</t>
  </si>
  <si>
    <t>2021-08-22 22:53:55</t>
  </si>
  <si>
    <t>ashley</t>
  </si>
  <si>
    <t>stoddard</t>
  </si>
  <si>
    <t>1605 Irving Lane</t>
  </si>
  <si>
    <t>Burnsville</t>
  </si>
  <si>
    <t>55337</t>
  </si>
  <si>
    <t>akstodd10@gmail.com</t>
  </si>
  <si>
    <t>6517959739</t>
  </si>
  <si>
    <t>2021-08-23 19:42:29</t>
  </si>
  <si>
    <t>Laura</t>
  </si>
  <si>
    <t>Mahlendorf</t>
  </si>
  <si>
    <t>1800 Graham Avenue Unit 137</t>
  </si>
  <si>
    <t>N/A</t>
  </si>
  <si>
    <t>St Paul</t>
  </si>
  <si>
    <t>55116</t>
  </si>
  <si>
    <t>lauramah@msn.com</t>
  </si>
  <si>
    <t>7634863356</t>
  </si>
  <si>
    <t>2021-08-25 08:22:04</t>
  </si>
  <si>
    <t>JENNIFER</t>
  </si>
  <si>
    <t>BROWN</t>
  </si>
  <si>
    <t>23429 343RD AVE</t>
  </si>
  <si>
    <t>BELGRADE</t>
  </si>
  <si>
    <t>56312</t>
  </si>
  <si>
    <t>jenbrownstampinup@gmail.com</t>
  </si>
  <si>
    <t>+13204069852</t>
  </si>
  <si>
    <t>2021-08-25 12:26:07</t>
  </si>
  <si>
    <t>Patrick</t>
  </si>
  <si>
    <t>Benson</t>
  </si>
  <si>
    <t>835 34th ave e</t>
  </si>
  <si>
    <t>APT 107</t>
  </si>
  <si>
    <t>West FARGO</t>
  </si>
  <si>
    <t>pattyb6363@gmail.com</t>
  </si>
  <si>
    <t>7013615496</t>
  </si>
  <si>
    <t>2021-08-25 19:24:40</t>
  </si>
  <si>
    <t>Dylan</t>
  </si>
  <si>
    <t>Dymowski</t>
  </si>
  <si>
    <t>1101 2nd Avenue N</t>
  </si>
  <si>
    <t>dylandski90@gmail.com</t>
  </si>
  <si>
    <t>7017406223</t>
  </si>
  <si>
    <t>2021-08-27 15:42:08</t>
  </si>
  <si>
    <t>FELICIA</t>
  </si>
  <si>
    <t>BLALOCK</t>
  </si>
  <si>
    <t>PO Box 16</t>
  </si>
  <si>
    <t>Concho</t>
  </si>
  <si>
    <t>OK</t>
  </si>
  <si>
    <t>73022</t>
  </si>
  <si>
    <t>felicia.blalock@chickasaw.net</t>
  </si>
  <si>
    <t>5802357717</t>
  </si>
  <si>
    <t>2021-08-27 17:12:52</t>
  </si>
  <si>
    <t>Lisa</t>
  </si>
  <si>
    <t>Streit</t>
  </si>
  <si>
    <t>319 laundenbach Court</t>
  </si>
  <si>
    <t>Apt 302</t>
  </si>
  <si>
    <t>Saint Cloud</t>
  </si>
  <si>
    <t>56301</t>
  </si>
  <si>
    <t>lisaastreit@yahoo.com</t>
  </si>
  <si>
    <t>3203102258</t>
  </si>
  <si>
    <t>2021-08-27 17:30:57</t>
  </si>
  <si>
    <t>2021-08-27 21:13:40</t>
  </si>
  <si>
    <t>michael</t>
  </si>
  <si>
    <t>lasota</t>
  </si>
  <si>
    <t>3140 18th ave s</t>
  </si>
  <si>
    <t>minneapolis</t>
  </si>
  <si>
    <t>55407</t>
  </si>
  <si>
    <t>miclasota@yahoo.com</t>
  </si>
  <si>
    <t>612-812-6875</t>
  </si>
  <si>
    <t>2021-08-28 16:59:11</t>
  </si>
  <si>
    <t>Chris</t>
  </si>
  <si>
    <t>Jirak</t>
  </si>
  <si>
    <t>269 Elm dr</t>
  </si>
  <si>
    <t>Foley</t>
  </si>
  <si>
    <t>56329</t>
  </si>
  <si>
    <t>chrisdjirak@gmail.com</t>
  </si>
  <si>
    <t>6127019048</t>
  </si>
  <si>
    <t>2021-08-28 19:18:59</t>
  </si>
  <si>
    <t>Jeromie</t>
  </si>
  <si>
    <t>Hemmer</t>
  </si>
  <si>
    <t>3232 Blaisdell Ave</t>
  </si>
  <si>
    <t>Apt 101</t>
  </si>
  <si>
    <t>55408</t>
  </si>
  <si>
    <t>Hemmerjeromie@gmail.com</t>
  </si>
  <si>
    <t>6124331662</t>
  </si>
  <si>
    <t>NL-012</t>
  </si>
  <si>
    <t>Vermilion Day Pass - Adults 12 and older</t>
  </si>
  <si>
    <t>2021-08-30 13:13:43</t>
  </si>
  <si>
    <t>Wesley</t>
  </si>
  <si>
    <t>Haymond</t>
  </si>
  <si>
    <t>130 East 45th St</t>
  </si>
  <si>
    <t>Apt 3E</t>
  </si>
  <si>
    <t>Shawnee</t>
  </si>
  <si>
    <t>74804</t>
  </si>
  <si>
    <t>wph647@gmail.com</t>
  </si>
  <si>
    <t>6122455591</t>
  </si>
  <si>
    <t>2021-09-01 14:58:43</t>
  </si>
  <si>
    <t>Douglas</t>
  </si>
  <si>
    <t>Mitchell</t>
  </si>
  <si>
    <t>602 1/2 Laurel Street</t>
  </si>
  <si>
    <t>#5</t>
  </si>
  <si>
    <t>Douglas.W.Mitchell65@gmail.com</t>
  </si>
  <si>
    <t>218-513-6903</t>
  </si>
  <si>
    <t>2021-09-01 16:16:25</t>
  </si>
  <si>
    <t>Charles</t>
  </si>
  <si>
    <t>Green</t>
  </si>
  <si>
    <t>1721 S Ferry St</t>
  </si>
  <si>
    <t>26</t>
  </si>
  <si>
    <t>Anoka</t>
  </si>
  <si>
    <t>55303</t>
  </si>
  <si>
    <t>Reddster33@hotmail.com</t>
  </si>
  <si>
    <t>763-367-0486</t>
  </si>
  <si>
    <t>2021-09-02 11:09:06</t>
  </si>
  <si>
    <t>Dawn</t>
  </si>
  <si>
    <t>Delille</t>
  </si>
  <si>
    <t>429 n 53rd Ave w</t>
  </si>
  <si>
    <t>55807</t>
  </si>
  <si>
    <t>77waaban@gmail.com</t>
  </si>
  <si>
    <t>2183488075</t>
  </si>
  <si>
    <t>2021-09-02 18:33:12</t>
  </si>
  <si>
    <t>Ryan</t>
  </si>
  <si>
    <t>Brown</t>
  </si>
  <si>
    <t>1516 north 6th st</t>
  </si>
  <si>
    <t>Apartment 1</t>
  </si>
  <si>
    <t>Grand forks</t>
  </si>
  <si>
    <t>ryan.tristan.b@gmail.com</t>
  </si>
  <si>
    <t>7013149421</t>
  </si>
  <si>
    <t>2021-09-02 23:19:16</t>
  </si>
  <si>
    <t>Finn</t>
  </si>
  <si>
    <t>Kraemer</t>
  </si>
  <si>
    <t>700 Douglas Ave</t>
  </si>
  <si>
    <t>807</t>
  </si>
  <si>
    <t>55403</t>
  </si>
  <si>
    <t>krae0098@gmail.com</t>
  </si>
  <si>
    <t>(612) 850-5958</t>
  </si>
  <si>
    <t>2021-09-04 09:16:10</t>
  </si>
  <si>
    <t>Alec</t>
  </si>
  <si>
    <t>Stewart</t>
  </si>
  <si>
    <t>3328 cedar Ave s</t>
  </si>
  <si>
    <t>#2</t>
  </si>
  <si>
    <t>alstew66@gmail.com</t>
  </si>
  <si>
    <t>2244029115</t>
  </si>
  <si>
    <t>NL-010</t>
  </si>
  <si>
    <t>Vermilion Newcomer Donation</t>
  </si>
  <si>
    <t>2021-09-04 14:51:41</t>
  </si>
  <si>
    <t>Allie</t>
  </si>
  <si>
    <t>Mcdevitt</t>
  </si>
  <si>
    <t>1925 E 7th street</t>
  </si>
  <si>
    <t>allie.mcdevitt@life-house.org</t>
  </si>
  <si>
    <t>+12189401693</t>
  </si>
  <si>
    <t>2021-09-06 07:24:31</t>
  </si>
  <si>
    <t>Summer</t>
  </si>
  <si>
    <t>Steward</t>
  </si>
  <si>
    <t>2308 W 4TH ST</t>
  </si>
  <si>
    <t>55806</t>
  </si>
  <si>
    <t>thatgirlfrankie@gmail.com</t>
  </si>
  <si>
    <t>2185915707</t>
  </si>
  <si>
    <t>2021-09-06 09:24:40</t>
  </si>
  <si>
    <t>Lonny</t>
  </si>
  <si>
    <t>Dahl</t>
  </si>
  <si>
    <t>30 maple st ne</t>
  </si>
  <si>
    <t>Apt 3</t>
  </si>
  <si>
    <t>Waite Park</t>
  </si>
  <si>
    <t>56387</t>
  </si>
  <si>
    <t>lonnydahl169@gmail.com</t>
  </si>
  <si>
    <t>3208281202</t>
  </si>
  <si>
    <t>2021-09-06 13:41:35</t>
  </si>
  <si>
    <t>lauren</t>
  </si>
  <si>
    <t>healy</t>
  </si>
  <si>
    <t>6733 1st ave s</t>
  </si>
  <si>
    <t>richfield</t>
  </si>
  <si>
    <t>55423</t>
  </si>
  <si>
    <t>healy.lauren2015@gmail.com</t>
  </si>
  <si>
    <t>9528184126</t>
  </si>
  <si>
    <t>2021-09-06 17:58:00</t>
  </si>
  <si>
    <t>218-831-2333</t>
  </si>
  <si>
    <t>2021-09-06 19:27:56</t>
  </si>
  <si>
    <t>2021-09-07 17:19:09</t>
  </si>
  <si>
    <t>Dannielle</t>
  </si>
  <si>
    <t>Volkmann</t>
  </si>
  <si>
    <t>513 Central Ave W</t>
  </si>
  <si>
    <t>55103</t>
  </si>
  <si>
    <t>dani.volkmann96@gmail.com</t>
  </si>
  <si>
    <t>7632985555</t>
  </si>
  <si>
    <t>2021-09-07 22:40:56</t>
  </si>
  <si>
    <t>Jennifer</t>
  </si>
  <si>
    <t>Perdue</t>
  </si>
  <si>
    <t>406 31st Ave SE #430</t>
  </si>
  <si>
    <t>Minot</t>
  </si>
  <si>
    <t>58701</t>
  </si>
  <si>
    <t>jennifer.hamilton6@gmail.com</t>
  </si>
  <si>
    <t>7017217403</t>
  </si>
  <si>
    <t>Refunded</t>
  </si>
  <si>
    <t>Andrew Lasher</t>
  </si>
  <si>
    <t>Vermilion Camping (Age: Adults 12 and older, Vermilion Camping: Electric Campsite)</t>
  </si>
  <si>
    <t>WC-9964</t>
  </si>
  <si>
    <t>Wiemer Wiemer</t>
  </si>
  <si>
    <t>WC-9967</t>
  </si>
  <si>
    <t>Marvella Davis</t>
  </si>
  <si>
    <t>WC-9972</t>
  </si>
  <si>
    <t>Joshua Herplinck</t>
  </si>
  <si>
    <t>Vermilion Camping (Age: Adults 12 and older, Vermilion Camping: Electric Campsite), Vermilion Camping (Age: Adults 12 and older, Vermilion Camping: Regular Campsite)</t>
  </si>
  <si>
    <t>WC-9974</t>
  </si>
  <si>
    <t>kyle peterson</t>
  </si>
  <si>
    <t>WC-9980</t>
  </si>
  <si>
    <t>Cortez Riley</t>
  </si>
  <si>
    <t>WC-9983</t>
  </si>
  <si>
    <t>Randell Sam</t>
  </si>
  <si>
    <t>WC-9984</t>
  </si>
  <si>
    <t>Shandelle Friedman</t>
  </si>
  <si>
    <t>WC-9999</t>
  </si>
  <si>
    <t>Kristyn Mensink</t>
  </si>
  <si>
    <t>WC-10073</t>
  </si>
  <si>
    <t>James Coon</t>
  </si>
  <si>
    <t>WC-10079</t>
  </si>
  <si>
    <t>Tory Queensley</t>
  </si>
  <si>
    <t>WC-10093</t>
  </si>
  <si>
    <t>Jacob Hintze</t>
  </si>
  <si>
    <t>WC-10096</t>
  </si>
  <si>
    <t>Moxie Medical, LLC</t>
  </si>
  <si>
    <t>Vermilion Camping (Age: Adults 12 and older, Vermilion Camping: Regular Campsite)</t>
  </si>
  <si>
    <t>WC-10120</t>
  </si>
  <si>
    <t>Diane Clark</t>
  </si>
  <si>
    <t>WC-10149</t>
  </si>
  <si>
    <t>shawn murphy</t>
  </si>
  <si>
    <t>WC-10152</t>
  </si>
  <si>
    <t>Tracey Johnston</t>
  </si>
  <si>
    <t>WC-10166</t>
  </si>
  <si>
    <t>Jamie Simmons</t>
  </si>
  <si>
    <t>WC-10169</t>
  </si>
  <si>
    <t>samantha halon</t>
  </si>
  <si>
    <t>Vermilion Cabin - Child - 4 to 11, Vermilion Cabin - Adults 12 and older</t>
  </si>
  <si>
    <t>WC-10172</t>
  </si>
  <si>
    <t>Megan Johnson</t>
  </si>
  <si>
    <t>WC-10177</t>
  </si>
  <si>
    <t>Jason Prosje</t>
  </si>
  <si>
    <t>WC-10178</t>
  </si>
  <si>
    <t>Brittney Bucholz</t>
  </si>
  <si>
    <t>WC-10179</t>
  </si>
  <si>
    <t>Alexandra Rica</t>
  </si>
  <si>
    <t>WC-10187</t>
  </si>
  <si>
    <t>Jessica Irelan</t>
  </si>
  <si>
    <t>WC-10192</t>
  </si>
  <si>
    <t>Harriet Chambers</t>
  </si>
  <si>
    <t>WC-10195</t>
  </si>
  <si>
    <t>Samantha Koivunen</t>
  </si>
  <si>
    <t>WC-10198</t>
  </si>
  <si>
    <t>WC-10199</t>
  </si>
  <si>
    <t>Angela Simonson</t>
  </si>
  <si>
    <t>WC-10205</t>
  </si>
  <si>
    <t>Justin McNeal</t>
  </si>
  <si>
    <t>WC-10208</t>
  </si>
  <si>
    <t>Denise Hanes</t>
  </si>
  <si>
    <t>Vermilion Bakk House - Up to age 15, Downstairs, Vermilion Bakk House - Adult - 16 and older, Any location</t>
  </si>
  <si>
    <t>WC-10209</t>
  </si>
  <si>
    <t>Tara hart</t>
  </si>
  <si>
    <t>WC-10210</t>
  </si>
  <si>
    <t>John Oswald</t>
  </si>
  <si>
    <t>WC-10212</t>
  </si>
  <si>
    <t>Elena Fragoza</t>
  </si>
  <si>
    <t>WC-10211</t>
  </si>
  <si>
    <t>Justin Hinkle</t>
  </si>
  <si>
    <t>WC-10214</t>
  </si>
  <si>
    <t>Nikki Sawyer</t>
  </si>
  <si>
    <t>WC-10219</t>
  </si>
  <si>
    <t>ashley stoddard</t>
  </si>
  <si>
    <t>WC-10220</t>
  </si>
  <si>
    <t>Laura Mahlendorf</t>
  </si>
  <si>
    <t>WC-10221</t>
  </si>
  <si>
    <t>Jennifer Brown</t>
  </si>
  <si>
    <t>WC-10227</t>
  </si>
  <si>
    <t>Patrick Benson</t>
  </si>
  <si>
    <t>WC-10228</t>
  </si>
  <si>
    <t>Dylan Dymowski</t>
  </si>
  <si>
    <t>WC-10229</t>
  </si>
  <si>
    <t>Felicia Saline Blalock</t>
  </si>
  <si>
    <t>WC-10233</t>
  </si>
  <si>
    <t>Lisa Streit</t>
  </si>
  <si>
    <t>WC-10234</t>
  </si>
  <si>
    <t>WC-10235</t>
  </si>
  <si>
    <t>Michael Lasota</t>
  </si>
  <si>
    <t>WC-10236</t>
  </si>
  <si>
    <t>chris d jirak</t>
  </si>
  <si>
    <t>WC-10238</t>
  </si>
  <si>
    <t>Jeromie Inc</t>
  </si>
  <si>
    <t>Vermilion Cabin - Child - 4 to 11, Vermilion Cabin - Adults 12 and older, Vermilion Day Pass - Adults 12 and older</t>
  </si>
  <si>
    <t>WC-10239</t>
  </si>
  <si>
    <t>Wesley Haymond</t>
  </si>
  <si>
    <t>WC-10244</t>
  </si>
  <si>
    <t>Douglas Mitchell</t>
  </si>
  <si>
    <t>WC-10251</t>
  </si>
  <si>
    <t>Charles Green</t>
  </si>
  <si>
    <t>WC-10252</t>
  </si>
  <si>
    <t>Dawn delille</t>
  </si>
  <si>
    <t>WC-10253</t>
  </si>
  <si>
    <t>Ryan Brown</t>
  </si>
  <si>
    <t>WC-10255</t>
  </si>
  <si>
    <t>Finn Kraemer</t>
  </si>
  <si>
    <t>WC-10256</t>
  </si>
  <si>
    <t>Allie McDevitt</t>
  </si>
  <si>
    <t>WC-10267</t>
  </si>
  <si>
    <t>Lonny Dahl</t>
  </si>
  <si>
    <t>WC-10275</t>
  </si>
  <si>
    <t>lauren healy</t>
  </si>
  <si>
    <t>Vermilion Camping (Age: Adults 12 and older, Vermilion Camping: Regular Campsite), Vermilion Newcomer Donation</t>
  </si>
  <si>
    <t>WC-10279</t>
  </si>
  <si>
    <t>WC-10280</t>
  </si>
  <si>
    <t>WC-10281</t>
  </si>
  <si>
    <t>Dannielle Volkmann</t>
  </si>
  <si>
    <t>WC-10286</t>
  </si>
  <si>
    <t>Jennifer Perdue</t>
  </si>
  <si>
    <t>WC-10287</t>
  </si>
  <si>
    <t>Not paid/Cancelled</t>
  </si>
  <si>
    <t>REFUNDED</t>
  </si>
  <si>
    <t>Kristyn</t>
  </si>
  <si>
    <t>Mensink</t>
  </si>
  <si>
    <t>Refunded by mistake! Still wants registration</t>
  </si>
  <si>
    <t>CANCELED NEVER PAID</t>
  </si>
  <si>
    <t>Fee</t>
  </si>
  <si>
    <t>Deposit</t>
  </si>
  <si>
    <t>Who</t>
  </si>
  <si>
    <t>Donation</t>
  </si>
  <si>
    <t>Total Due</t>
  </si>
  <si>
    <t>Total Pd</t>
  </si>
  <si>
    <t>Youth 4-11</t>
  </si>
  <si>
    <t>Youth 12-15</t>
  </si>
  <si>
    <t>Addict</t>
  </si>
  <si>
    <t>Committee</t>
  </si>
  <si>
    <t>Refund</t>
  </si>
  <si>
    <t xml:space="preserve"> </t>
  </si>
  <si>
    <t>Andrew@stonebreakersdesign.com (refunded)</t>
  </si>
  <si>
    <t>Paul Wiemer</t>
  </si>
  <si>
    <t>Deona Escalera</t>
  </si>
  <si>
    <t>Roger Gould</t>
  </si>
  <si>
    <t>Mary Peralta</t>
  </si>
  <si>
    <t>Hardship</t>
  </si>
  <si>
    <t>kep894@yahoo.com (refunded)</t>
  </si>
  <si>
    <t>Don Cotton</t>
  </si>
  <si>
    <t>JACOB HINTZE</t>
  </si>
  <si>
    <t>Dylan Haft</t>
  </si>
  <si>
    <t>Jenni Aagaard</t>
  </si>
  <si>
    <t>Al Stanley</t>
  </si>
  <si>
    <t>Matt G</t>
  </si>
  <si>
    <t>Macy Goldspring</t>
  </si>
  <si>
    <t>Jitterbug Pearce</t>
  </si>
  <si>
    <t>dmedora@mediacombb.net (refunded)</t>
  </si>
  <si>
    <t>Creed Smith</t>
  </si>
  <si>
    <t>Luke Kaufman</t>
  </si>
  <si>
    <t xml:space="preserve">Megan Johnson </t>
  </si>
  <si>
    <t>Emily Rogne</t>
  </si>
  <si>
    <t>jason Prosje</t>
  </si>
  <si>
    <t xml:space="preserve">Brittney Bucholz </t>
  </si>
  <si>
    <t xml:space="preserve">Alex Ricca </t>
  </si>
  <si>
    <t xml:space="preserve">Jessica Lynn Irelan </t>
  </si>
  <si>
    <t xml:space="preserve">Harriet Chambers </t>
  </si>
  <si>
    <t>Gwen Chambers</t>
  </si>
  <si>
    <t>jessemagnuson20@gmail.com</t>
  </si>
  <si>
    <t>Free Reg Certificate</t>
  </si>
  <si>
    <t xml:space="preserve">Justin McNeal </t>
  </si>
  <si>
    <t xml:space="preserve">Angela Simonson </t>
  </si>
  <si>
    <t>Rob Wilkens</t>
  </si>
  <si>
    <t>Travis Fritz</t>
  </si>
  <si>
    <t>Bonnie Moffatt</t>
  </si>
  <si>
    <t xml:space="preserve">Tara Hart </t>
  </si>
  <si>
    <t xml:space="preserve">Finn Kreamer </t>
  </si>
  <si>
    <t>Kyly Hartman</t>
  </si>
  <si>
    <t>Carlos Arauz</t>
  </si>
  <si>
    <t>Brittany Rohs</t>
  </si>
  <si>
    <t>Brittanyrohs@gmail.com</t>
  </si>
  <si>
    <t>amyhellerud@icloud.com</t>
  </si>
  <si>
    <t>oneblossom21@gmail.com (Refunded)</t>
  </si>
  <si>
    <t>John Ozwald</t>
  </si>
  <si>
    <t>Kelly Oelke</t>
  </si>
  <si>
    <t>ashley Stoddard</t>
  </si>
  <si>
    <t xml:space="preserve">Patrick Benson </t>
  </si>
  <si>
    <t>felicia Bladlock</t>
  </si>
  <si>
    <t xml:space="preserve">Kristi Brown </t>
  </si>
  <si>
    <t>kristibrown30@gmail.com</t>
  </si>
  <si>
    <t>michael Lasota</t>
  </si>
  <si>
    <t xml:space="preserve">Chris Jirak </t>
  </si>
  <si>
    <t>Alicia Roberts</t>
  </si>
  <si>
    <t>RobertsAJ74@gmail.com</t>
  </si>
  <si>
    <t xml:space="preserve">Charles Green </t>
  </si>
  <si>
    <t>Dawn Delille</t>
  </si>
  <si>
    <t xml:space="preserve">Ryan Brown </t>
  </si>
  <si>
    <t>Newcomer</t>
  </si>
  <si>
    <t>Allie Mcdevitt</t>
  </si>
  <si>
    <t>Summer Stweard</t>
  </si>
  <si>
    <t>lauren Healy</t>
  </si>
  <si>
    <t>Crispin Baker</t>
  </si>
  <si>
    <t>Justin Lassonde</t>
  </si>
  <si>
    <t>Kevin Perdue</t>
  </si>
  <si>
    <t xml:space="preserve">Andrew Lasher </t>
  </si>
  <si>
    <t xml:space="preserve">Kyle Peterson </t>
  </si>
  <si>
    <t xml:space="preserve">Amy Peterson </t>
  </si>
  <si>
    <t xml:space="preserve">Diane Clark </t>
  </si>
  <si>
    <t xml:space="preserve">shawn murphy </t>
  </si>
  <si>
    <t xml:space="preserve">Dollie Clater </t>
  </si>
  <si>
    <t xml:space="preserve">Elena Fragoza </t>
  </si>
  <si>
    <t xml:space="preserve">JENNIFER Brown </t>
  </si>
  <si>
    <t xml:space="preserve">Dylan Dymowski </t>
  </si>
  <si>
    <t xml:space="preserve">Alec Stewart </t>
  </si>
  <si>
    <t>refunded online</t>
  </si>
  <si>
    <t xml:space="preserve">refunded online </t>
  </si>
  <si>
    <t>refunded online Paid in person</t>
  </si>
  <si>
    <t xml:space="preserve">refunded online unsure if paid in person </t>
  </si>
  <si>
    <t>Refunded online-paid in person</t>
  </si>
  <si>
    <t>Refund PrePay</t>
  </si>
  <si>
    <t>Youth Disc</t>
  </si>
  <si>
    <t>Discount</t>
  </si>
  <si>
    <t>Amy Hellerud</t>
  </si>
  <si>
    <t>Miles</t>
  </si>
  <si>
    <t>Tracey Johnston -1</t>
  </si>
  <si>
    <t>Tracey Johnston -2</t>
  </si>
  <si>
    <t>Tracey Johnston -3</t>
  </si>
  <si>
    <t>Tracey Johnston -4</t>
  </si>
  <si>
    <t>Samantha Halon -1</t>
  </si>
  <si>
    <t>Samantha Halon -2</t>
  </si>
  <si>
    <t>Samantha Koivenen -1</t>
  </si>
  <si>
    <t>Samantha Koivenen -2</t>
  </si>
  <si>
    <t>Samantha Koivenen -3</t>
  </si>
  <si>
    <t>Denise Hanes -1</t>
  </si>
  <si>
    <t>Denise Hanes  -2</t>
  </si>
  <si>
    <t>Jeromie Hemmer -1</t>
  </si>
  <si>
    <t>Jeromie Hemmer -2</t>
  </si>
  <si>
    <t>Jeromie Hemmer -3</t>
  </si>
  <si>
    <t>Amt</t>
  </si>
  <si>
    <t>Net</t>
  </si>
  <si>
    <t>Comments</t>
  </si>
  <si>
    <t>ID</t>
  </si>
  <si>
    <t>Dollie Clater</t>
  </si>
  <si>
    <t>Summer Steward</t>
  </si>
  <si>
    <t>Should Be</t>
  </si>
  <si>
    <t>Error</t>
  </si>
  <si>
    <t>Jesse Magnuson</t>
  </si>
  <si>
    <t>Remarks</t>
  </si>
  <si>
    <t>The amount due to the Area is $9,689.19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</si>
</sst>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B050"/>
      <name val="Calibri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4">
    <xf numFmtId="0" fontId="0" fillId="2" borderId="0" xfId="0" applyFill="1"/>
    <xf numFmtId="0" fontId="1" fillId="2" borderId="0" xfId="0" applyFont="1" applyFill="1"/>
    <xf numFmtId="49" fontId="0" fillId="2" borderId="0" xfId="0" applyNumberFormat="1" applyFill="1"/>
    <xf numFmtId="0" fontId="0" fillId="2" borderId="0" xfId="0" applyNumberFormat="1" applyFill="1"/>
    <xf numFmtId="0" fontId="0" fillId="0" borderId="0" xfId="0" applyNumberFormat="1" applyFill="1"/>
    <xf numFmtId="49" fontId="0" fillId="0" borderId="0" xfId="0" applyNumberFormat="1" applyFill="1"/>
    <xf numFmtId="0" fontId="0" fillId="0" borderId="0" xfId="0" applyFill="1"/>
    <xf numFmtId="0" fontId="0" fillId="3" borderId="0" xfId="0" applyNumberFormat="1" applyFill="1"/>
    <xf numFmtId="49" fontId="0" fillId="3" borderId="0" xfId="0" applyNumberFormat="1" applyFill="1"/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0" fillId="0" borderId="0" xfId="0"/>
    <xf numFmtId="14" fontId="0" fillId="2" borderId="0" xfId="0" applyNumberFormat="1" applyFill="1"/>
    <xf numFmtId="14" fontId="0" fillId="0" borderId="0" xfId="0" applyNumberFormat="1" applyFill="1"/>
    <xf numFmtId="0" fontId="1" fillId="3" borderId="0" xfId="0" applyFont="1" applyFill="1"/>
    <xf numFmtId="0" fontId="0" fillId="4" borderId="0" xfId="0" applyNumberFormat="1" applyFill="1"/>
    <xf numFmtId="49" fontId="0" fillId="4" borderId="0" xfId="0" applyNumberFormat="1" applyFill="1"/>
    <xf numFmtId="0" fontId="0" fillId="4" borderId="0" xfId="0" applyFill="1"/>
    <xf numFmtId="14" fontId="0" fillId="4" borderId="0" xfId="0" applyNumberFormat="1" applyFill="1"/>
    <xf numFmtId="49" fontId="1" fillId="4" borderId="0" xfId="0" applyNumberFormat="1" applyFont="1" applyFill="1"/>
    <xf numFmtId="49" fontId="1" fillId="3" borderId="0" xfId="0" applyNumberFormat="1" applyFont="1" applyFill="1"/>
    <xf numFmtId="43" fontId="0" fillId="0" borderId="0" xfId="1" applyFont="1" applyFill="1"/>
    <xf numFmtId="43" fontId="0" fillId="0" borderId="0" xfId="1" applyFont="1"/>
    <xf numFmtId="43" fontId="0" fillId="2" borderId="0" xfId="1" applyFont="1" applyFill="1"/>
    <xf numFmtId="43" fontId="0" fillId="2" borderId="0" xfId="0" applyNumberFormat="1" applyFill="1"/>
    <xf numFmtId="0" fontId="1" fillId="2" borderId="1" xfId="0" applyFont="1" applyFill="1" applyBorder="1" applyAlignment="1">
      <alignment horizontal="center"/>
    </xf>
    <xf numFmtId="43" fontId="1" fillId="2" borderId="1" xfId="1" applyFont="1" applyFill="1" applyBorder="1" applyAlignment="1">
      <alignment horizontal="center"/>
    </xf>
    <xf numFmtId="0" fontId="2" fillId="2" borderId="0" xfId="0" applyFont="1" applyFill="1"/>
    <xf numFmtId="43" fontId="2" fillId="2" borderId="0" xfId="1" applyFont="1" applyFill="1"/>
    <xf numFmtId="43" fontId="1" fillId="2" borderId="0" xfId="1" applyFont="1" applyFill="1"/>
    <xf numFmtId="0" fontId="2" fillId="3" borderId="0" xfId="0" applyFont="1" applyFill="1"/>
    <xf numFmtId="0" fontId="2" fillId="0" borderId="0" xfId="0" applyFont="1"/>
    <xf numFmtId="43" fontId="0" fillId="3" borderId="0" xfId="1" applyFont="1" applyFill="1"/>
    <xf numFmtId="43" fontId="0" fillId="4" borderId="0" xfId="1" applyFont="1" applyFill="1"/>
    <xf numFmtId="43" fontId="0" fillId="0" borderId="2" xfId="1" applyFont="1" applyBorder="1"/>
    <xf numFmtId="43" fontId="4" fillId="0" borderId="2" xfId="0" applyNumberFormat="1" applyFont="1" applyBorder="1"/>
    <xf numFmtId="43" fontId="0" fillId="0" borderId="2" xfId="0" applyNumberFormat="1" applyBorder="1"/>
    <xf numFmtId="43" fontId="3" fillId="0" borderId="2" xfId="1" applyFont="1" applyBorder="1"/>
    <xf numFmtId="0" fontId="5" fillId="2" borderId="0" xfId="0" applyFont="1" applyFill="1"/>
    <xf numFmtId="43" fontId="5" fillId="2" borderId="0" xfId="1" applyFont="1" applyFill="1"/>
    <xf numFmtId="43" fontId="3" fillId="2" borderId="0" xfId="1" applyFont="1" applyFill="1"/>
    <xf numFmtId="43" fontId="6" fillId="0" borderId="0" xfId="1" applyFont="1"/>
    <xf numFmtId="43" fontId="6" fillId="0" borderId="0" xfId="1" applyFont="1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EBAC-7876-412F-923B-12733EB8E15D}">
  <dimension ref="A1:AG90"/>
  <sheetViews>
    <sheetView tabSelected="1" topLeftCell="A64" workbookViewId="0">
      <selection activeCell="Q87" sqref="Q87"/>
    </sheetView>
  </sheetViews>
  <sheetFormatPr defaultColWidth="8.88671875" defaultRowHeight="14.4" x14ac:dyDescent="0.3"/>
  <cols>
    <col min="1" max="1" width="8.109375" customWidth="1"/>
    <col min="2" max="2" width="23.33203125" hidden="1" customWidth="1"/>
    <col min="3" max="3" width="17.109375" customWidth="1"/>
    <col min="4" max="4" width="11" customWidth="1"/>
    <col min="5" max="5" width="12.88671875" bestFit="1" customWidth="1"/>
    <col min="6" max="6" width="33" hidden="1" customWidth="1"/>
    <col min="7" max="7" width="23.33203125" hidden="1" customWidth="1"/>
    <col min="8" max="8" width="20" hidden="1" customWidth="1"/>
    <col min="9" max="9" width="7" hidden="1" customWidth="1"/>
    <col min="10" max="10" width="12.88671875" hidden="1" customWidth="1"/>
    <col min="11" max="11" width="42.33203125" hidden="1" customWidth="1"/>
    <col min="12" max="12" width="17.6640625" hidden="1" customWidth="1"/>
    <col min="13" max="13" width="9.109375" hidden="1" customWidth="1"/>
    <col min="14" max="14" width="34" customWidth="1"/>
    <col min="15" max="15" width="75.33203125" hidden="1" customWidth="1"/>
    <col min="16" max="16" width="4.6640625" bestFit="1" customWidth="1"/>
    <col min="17" max="17" width="7" bestFit="1" customWidth="1"/>
    <col min="18" max="18" width="8.21875" style="24" bestFit="1" customWidth="1"/>
    <col min="19" max="19" width="10.109375" style="24" bestFit="1" customWidth="1"/>
    <col min="20" max="20" width="9.109375" style="24" bestFit="1" customWidth="1"/>
    <col min="21" max="22" width="10.109375" style="24" bestFit="1" customWidth="1"/>
    <col min="23" max="23" width="8.21875" style="24" bestFit="1" customWidth="1"/>
    <col min="24" max="24" width="140.33203125" bestFit="1" customWidth="1"/>
    <col min="25" max="25" width="14.44140625" customWidth="1"/>
    <col min="26" max="26" width="0" hidden="1" customWidth="1"/>
  </cols>
  <sheetData>
    <row r="1" spans="1:33" s="39" customFormat="1" x14ac:dyDescent="0.3">
      <c r="A1" s="39" t="s">
        <v>0</v>
      </c>
      <c r="B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39" t="s">
        <v>9</v>
      </c>
      <c r="L1" s="39" t="s">
        <v>10</v>
      </c>
      <c r="M1" s="39" t="s">
        <v>11</v>
      </c>
      <c r="N1" s="39" t="s">
        <v>12</v>
      </c>
      <c r="O1" s="39" t="s">
        <v>13</v>
      </c>
      <c r="P1" s="39" t="s">
        <v>14</v>
      </c>
      <c r="Q1" s="39" t="s">
        <v>15</v>
      </c>
      <c r="R1" s="40" t="s">
        <v>16</v>
      </c>
      <c r="S1" s="40" t="s">
        <v>729</v>
      </c>
      <c r="T1" s="40" t="s">
        <v>621</v>
      </c>
      <c r="U1" s="40" t="s">
        <v>730</v>
      </c>
      <c r="V1" s="40" t="s">
        <v>735</v>
      </c>
      <c r="W1" s="40" t="s">
        <v>736</v>
      </c>
      <c r="X1" s="39" t="s">
        <v>731</v>
      </c>
      <c r="Y1" s="39" t="s">
        <v>732</v>
      </c>
    </row>
    <row r="2" spans="1:33" s="9" customFormat="1" x14ac:dyDescent="0.3">
      <c r="A2" s="7">
        <v>9964</v>
      </c>
      <c r="B2" s="8" t="s">
        <v>17</v>
      </c>
      <c r="C2" s="9" t="s">
        <v>496</v>
      </c>
      <c r="D2" s="8" t="s">
        <v>18</v>
      </c>
      <c r="E2" s="8" t="s">
        <v>19</v>
      </c>
      <c r="F2" s="8" t="s">
        <v>20</v>
      </c>
      <c r="G2" s="8"/>
      <c r="H2" s="8" t="s">
        <v>21</v>
      </c>
      <c r="I2" s="8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  <c r="O2" s="8" t="s">
        <v>28</v>
      </c>
      <c r="P2" s="7">
        <v>1</v>
      </c>
      <c r="Q2" s="7">
        <v>110</v>
      </c>
      <c r="R2" s="33">
        <v>110</v>
      </c>
      <c r="S2" s="33">
        <v>110</v>
      </c>
      <c r="T2" s="33">
        <v>-3.49</v>
      </c>
      <c r="U2" s="33">
        <v>106.51</v>
      </c>
      <c r="V2" s="33">
        <f>+S2+T2</f>
        <v>106.51</v>
      </c>
      <c r="W2" s="33">
        <f>+U2-V2</f>
        <v>0</v>
      </c>
      <c r="X2" s="9" t="s">
        <v>497</v>
      </c>
      <c r="Y2" s="9" t="s">
        <v>498</v>
      </c>
      <c r="Z2" s="9">
        <v>1</v>
      </c>
      <c r="AA2" s="6"/>
      <c r="AB2" s="6"/>
      <c r="AC2" s="6"/>
      <c r="AD2" s="6"/>
      <c r="AE2" s="6"/>
      <c r="AF2" s="6"/>
      <c r="AG2" s="6"/>
    </row>
    <row r="3" spans="1:33" s="9" customFormat="1" x14ac:dyDescent="0.3">
      <c r="A3" s="7"/>
      <c r="B3" s="8"/>
      <c r="C3" s="9" t="s">
        <v>496</v>
      </c>
      <c r="D3" s="8"/>
      <c r="E3" s="8"/>
      <c r="F3" s="8"/>
      <c r="G3" s="8"/>
      <c r="H3" s="8"/>
      <c r="I3" s="8"/>
      <c r="J3" s="8"/>
      <c r="K3" s="8"/>
      <c r="L3" s="8"/>
      <c r="M3" s="8"/>
      <c r="N3" s="8" t="s">
        <v>495</v>
      </c>
      <c r="O3" s="8"/>
      <c r="P3" s="7"/>
      <c r="Q3" s="7"/>
      <c r="R3" s="33">
        <v>-110</v>
      </c>
      <c r="S3" s="33">
        <v>-110</v>
      </c>
      <c r="T3" s="33">
        <v>3.49</v>
      </c>
      <c r="U3" s="33">
        <v>110</v>
      </c>
      <c r="V3" s="33">
        <f>+S3+T3</f>
        <v>-106.51</v>
      </c>
      <c r="W3" s="33">
        <f t="shared" ref="W3:W66" si="0">+U3-V3</f>
        <v>216.51</v>
      </c>
      <c r="Z3" s="12"/>
      <c r="AA3" s="6"/>
      <c r="AB3" s="6"/>
      <c r="AC3" s="6"/>
      <c r="AD3" s="6"/>
      <c r="AE3" s="6"/>
      <c r="AF3" s="6"/>
      <c r="AG3" s="6"/>
    </row>
    <row r="4" spans="1:33" x14ac:dyDescent="0.3">
      <c r="A4" s="3">
        <v>9967</v>
      </c>
      <c r="B4" s="2" t="s">
        <v>30</v>
      </c>
      <c r="C4" s="12" t="s">
        <v>499</v>
      </c>
      <c r="D4" s="2" t="s">
        <v>31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22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3">
        <v>1</v>
      </c>
      <c r="Q4" s="3">
        <v>140</v>
      </c>
      <c r="R4" s="24">
        <v>140</v>
      </c>
      <c r="S4" s="23">
        <v>140</v>
      </c>
      <c r="T4" s="23">
        <v>-4.3600000000000003</v>
      </c>
      <c r="U4" s="23">
        <v>135.63999999999999</v>
      </c>
      <c r="V4" s="23">
        <f t="shared" ref="V4:V67" si="1">+S4+T4</f>
        <v>135.63999999999999</v>
      </c>
      <c r="W4" s="23">
        <f t="shared" si="0"/>
        <v>0</v>
      </c>
      <c r="X4" s="12" t="s">
        <v>40</v>
      </c>
      <c r="Y4" s="12" t="s">
        <v>500</v>
      </c>
      <c r="Z4" s="12">
        <v>1</v>
      </c>
      <c r="AA4" s="6"/>
      <c r="AB4" s="6"/>
      <c r="AC4" s="6"/>
      <c r="AD4" s="6"/>
      <c r="AE4" s="6"/>
      <c r="AF4" s="6"/>
      <c r="AG4" s="6"/>
    </row>
    <row r="5" spans="1:33" x14ac:dyDescent="0.3">
      <c r="A5" s="3">
        <v>9972</v>
      </c>
      <c r="B5" s="2" t="s">
        <v>42</v>
      </c>
      <c r="C5" s="12" t="s">
        <v>501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22</v>
      </c>
      <c r="J5" s="2" t="s">
        <v>47</v>
      </c>
      <c r="K5" s="2" t="s">
        <v>48</v>
      </c>
      <c r="L5" s="2" t="s">
        <v>49</v>
      </c>
      <c r="M5" s="2" t="s">
        <v>50</v>
      </c>
      <c r="N5" s="2" t="s">
        <v>51</v>
      </c>
      <c r="O5" s="2"/>
      <c r="P5" s="3">
        <v>1</v>
      </c>
      <c r="Q5" s="3">
        <v>160</v>
      </c>
      <c r="R5" s="24">
        <v>160</v>
      </c>
      <c r="S5" s="23">
        <v>160</v>
      </c>
      <c r="T5" s="23">
        <v>-4.9400000000000004</v>
      </c>
      <c r="U5" s="23">
        <v>155.06</v>
      </c>
      <c r="V5" s="23">
        <f t="shared" si="1"/>
        <v>155.06</v>
      </c>
      <c r="W5" s="23">
        <f t="shared" si="0"/>
        <v>0</v>
      </c>
      <c r="X5" s="12" t="s">
        <v>51</v>
      </c>
      <c r="Y5" s="12" t="s">
        <v>502</v>
      </c>
      <c r="Z5" s="12">
        <v>1</v>
      </c>
      <c r="AA5" s="6"/>
      <c r="AB5" s="6"/>
      <c r="AC5" s="6"/>
      <c r="AD5" s="6"/>
      <c r="AE5" s="6"/>
      <c r="AF5" s="6"/>
      <c r="AG5" s="6"/>
    </row>
    <row r="6" spans="1:33" x14ac:dyDescent="0.3">
      <c r="A6" s="3">
        <v>9974</v>
      </c>
      <c r="B6" s="2" t="s">
        <v>52</v>
      </c>
      <c r="C6" s="12" t="s">
        <v>503</v>
      </c>
      <c r="D6" s="2" t="s">
        <v>53</v>
      </c>
      <c r="E6" s="2" t="s">
        <v>54</v>
      </c>
      <c r="F6" s="2" t="s">
        <v>55</v>
      </c>
      <c r="G6" s="2" t="s">
        <v>56</v>
      </c>
      <c r="H6" s="2" t="s">
        <v>57</v>
      </c>
      <c r="I6" s="2" t="s">
        <v>22</v>
      </c>
      <c r="J6" s="2" t="s">
        <v>58</v>
      </c>
      <c r="K6" s="2" t="s">
        <v>59</v>
      </c>
      <c r="L6" s="2" t="s">
        <v>60</v>
      </c>
      <c r="M6" s="2" t="s">
        <v>26</v>
      </c>
      <c r="N6" s="2" t="s">
        <v>27</v>
      </c>
      <c r="O6" s="2" t="s">
        <v>28</v>
      </c>
      <c r="P6" s="3">
        <v>1</v>
      </c>
      <c r="Q6" s="3">
        <v>110</v>
      </c>
      <c r="R6" s="24">
        <v>110</v>
      </c>
      <c r="S6" s="23">
        <v>310</v>
      </c>
      <c r="T6" s="23">
        <v>-9.2899999999999991</v>
      </c>
      <c r="U6" s="23">
        <v>300.70999999999998</v>
      </c>
      <c r="V6" s="23">
        <f t="shared" si="1"/>
        <v>300.70999999999998</v>
      </c>
      <c r="W6" s="23">
        <f t="shared" si="0"/>
        <v>0</v>
      </c>
      <c r="X6" s="12" t="s">
        <v>504</v>
      </c>
      <c r="Y6" s="12" t="s">
        <v>505</v>
      </c>
      <c r="Z6" s="12">
        <v>3</v>
      </c>
      <c r="AA6" s="6"/>
      <c r="AB6" s="6"/>
      <c r="AC6" s="6"/>
      <c r="AD6" s="6"/>
      <c r="AE6" s="6"/>
      <c r="AF6" s="6"/>
      <c r="AG6" s="6"/>
    </row>
    <row r="7" spans="1:33" x14ac:dyDescent="0.3">
      <c r="A7" s="2"/>
      <c r="B7" s="2"/>
      <c r="C7" s="12" t="s">
        <v>503</v>
      </c>
      <c r="D7" s="2"/>
      <c r="E7" s="2"/>
      <c r="F7" s="2"/>
      <c r="G7" s="2"/>
      <c r="H7" s="2"/>
      <c r="I7" s="2"/>
      <c r="J7" s="2"/>
      <c r="K7" s="2"/>
      <c r="L7" s="2"/>
      <c r="M7" s="2" t="s">
        <v>61</v>
      </c>
      <c r="N7" s="2" t="s">
        <v>27</v>
      </c>
      <c r="O7" s="2" t="s">
        <v>62</v>
      </c>
      <c r="P7" s="3">
        <v>2</v>
      </c>
      <c r="Q7" s="3">
        <v>100</v>
      </c>
      <c r="R7" s="24">
        <v>200</v>
      </c>
      <c r="S7" s="23"/>
      <c r="T7" s="23"/>
      <c r="U7" s="23"/>
      <c r="V7" s="23">
        <f t="shared" si="1"/>
        <v>0</v>
      </c>
      <c r="W7" s="23">
        <f t="shared" si="0"/>
        <v>0</v>
      </c>
      <c r="X7" s="12"/>
      <c r="Y7" s="12"/>
      <c r="Z7" s="12"/>
      <c r="AA7" s="6"/>
      <c r="AB7" s="6"/>
      <c r="AC7" s="6"/>
      <c r="AD7" s="6"/>
      <c r="AE7" s="6"/>
      <c r="AF7" s="6"/>
      <c r="AG7" s="6"/>
    </row>
    <row r="8" spans="1:33" s="9" customFormat="1" x14ac:dyDescent="0.3">
      <c r="A8" s="7">
        <v>9980</v>
      </c>
      <c r="B8" s="8" t="s">
        <v>63</v>
      </c>
      <c r="C8" s="9" t="s">
        <v>506</v>
      </c>
      <c r="D8" s="8" t="s">
        <v>64</v>
      </c>
      <c r="E8" s="8" t="s">
        <v>65</v>
      </c>
      <c r="F8" s="8" t="s">
        <v>66</v>
      </c>
      <c r="G8" s="8"/>
      <c r="H8" s="8" t="s">
        <v>67</v>
      </c>
      <c r="I8" s="8" t="s">
        <v>22</v>
      </c>
      <c r="J8" s="8" t="s">
        <v>68</v>
      </c>
      <c r="K8" s="8" t="s">
        <v>69</v>
      </c>
      <c r="L8" s="8" t="s">
        <v>70</v>
      </c>
      <c r="M8" s="8" t="s">
        <v>50</v>
      </c>
      <c r="N8" s="8" t="s">
        <v>51</v>
      </c>
      <c r="O8" s="8"/>
      <c r="P8" s="7">
        <v>2</v>
      </c>
      <c r="Q8" s="7">
        <v>160</v>
      </c>
      <c r="R8" s="33">
        <v>320</v>
      </c>
      <c r="S8" s="33">
        <v>320</v>
      </c>
      <c r="T8" s="33">
        <v>-9.58</v>
      </c>
      <c r="U8" s="33">
        <v>310.42</v>
      </c>
      <c r="V8" s="33">
        <f t="shared" si="1"/>
        <v>310.42</v>
      </c>
      <c r="W8" s="33">
        <f t="shared" si="0"/>
        <v>0</v>
      </c>
      <c r="X8" s="9" t="s">
        <v>51</v>
      </c>
      <c r="Y8" s="9" t="s">
        <v>507</v>
      </c>
      <c r="Z8" s="9">
        <v>2</v>
      </c>
      <c r="AA8" s="6"/>
      <c r="AB8" s="6"/>
      <c r="AC8" s="6"/>
      <c r="AD8" s="6"/>
      <c r="AE8" s="6"/>
      <c r="AF8" s="6"/>
      <c r="AG8" s="6"/>
    </row>
    <row r="9" spans="1:33" s="9" customFormat="1" x14ac:dyDescent="0.3">
      <c r="A9" s="7"/>
      <c r="B9" s="8"/>
      <c r="C9" s="9" t="s">
        <v>506</v>
      </c>
      <c r="D9" s="8"/>
      <c r="E9" s="8"/>
      <c r="F9" s="8"/>
      <c r="G9" s="8"/>
      <c r="H9" s="8"/>
      <c r="I9" s="8"/>
      <c r="J9" s="8"/>
      <c r="K9" s="8"/>
      <c r="L9" s="8"/>
      <c r="M9" s="8"/>
      <c r="N9" s="8" t="s">
        <v>495</v>
      </c>
      <c r="O9" s="8"/>
      <c r="P9" s="7"/>
      <c r="Q9" s="7"/>
      <c r="R9" s="33">
        <v>-320</v>
      </c>
      <c r="S9" s="33">
        <v>-320</v>
      </c>
      <c r="T9" s="33">
        <v>9.58</v>
      </c>
      <c r="U9" s="33">
        <v>-320</v>
      </c>
      <c r="V9" s="33">
        <f t="shared" si="1"/>
        <v>-310.42</v>
      </c>
      <c r="W9" s="33">
        <f t="shared" si="0"/>
        <v>-9.5799999999999841</v>
      </c>
      <c r="Z9" s="12"/>
      <c r="AA9" s="6"/>
      <c r="AB9" s="6"/>
      <c r="AC9" s="6"/>
      <c r="AD9" s="6"/>
      <c r="AE9" s="6"/>
      <c r="AF9" s="6"/>
      <c r="AG9" s="6"/>
    </row>
    <row r="10" spans="1:33" x14ac:dyDescent="0.3">
      <c r="A10" s="3">
        <v>9983</v>
      </c>
      <c r="B10" s="2" t="s">
        <v>71</v>
      </c>
      <c r="C10" s="12" t="s">
        <v>508</v>
      </c>
      <c r="D10" s="2" t="s">
        <v>72</v>
      </c>
      <c r="E10" s="2" t="s">
        <v>73</v>
      </c>
      <c r="F10" s="2" t="s">
        <v>74</v>
      </c>
      <c r="G10" s="2"/>
      <c r="H10" s="2" t="s">
        <v>75</v>
      </c>
      <c r="I10" s="2" t="s">
        <v>22</v>
      </c>
      <c r="J10" s="2" t="s">
        <v>76</v>
      </c>
      <c r="K10" s="2" t="s">
        <v>77</v>
      </c>
      <c r="L10" s="2" t="s">
        <v>78</v>
      </c>
      <c r="M10" s="2" t="s">
        <v>79</v>
      </c>
      <c r="N10" s="2" t="s">
        <v>80</v>
      </c>
      <c r="O10" s="2" t="s">
        <v>81</v>
      </c>
      <c r="P10" s="3">
        <v>1</v>
      </c>
      <c r="Q10" s="3">
        <v>125</v>
      </c>
      <c r="R10" s="24">
        <v>125</v>
      </c>
      <c r="S10" s="23">
        <v>125</v>
      </c>
      <c r="T10" s="23">
        <v>-3.93</v>
      </c>
      <c r="U10" s="23">
        <v>121.07</v>
      </c>
      <c r="V10" s="23">
        <f t="shared" si="1"/>
        <v>121.07</v>
      </c>
      <c r="W10" s="23">
        <f t="shared" si="0"/>
        <v>0</v>
      </c>
      <c r="X10" s="12" t="s">
        <v>80</v>
      </c>
      <c r="Y10" s="12" t="s">
        <v>509</v>
      </c>
      <c r="Z10" s="12">
        <v>1</v>
      </c>
      <c r="AA10" s="6"/>
      <c r="AB10" s="6"/>
      <c r="AC10" s="6"/>
      <c r="AD10" s="6"/>
      <c r="AE10" s="6"/>
      <c r="AF10" s="6"/>
      <c r="AG10" s="6"/>
    </row>
    <row r="11" spans="1:33" x14ac:dyDescent="0.3">
      <c r="A11" s="3">
        <v>9984</v>
      </c>
      <c r="B11" s="2" t="s">
        <v>82</v>
      </c>
      <c r="C11" s="12" t="s">
        <v>510</v>
      </c>
      <c r="D11" s="2" t="s">
        <v>83</v>
      </c>
      <c r="E11" s="2" t="s">
        <v>84</v>
      </c>
      <c r="F11" s="2" t="s">
        <v>85</v>
      </c>
      <c r="G11" s="2"/>
      <c r="H11" s="2" t="s">
        <v>86</v>
      </c>
      <c r="I11" s="2" t="s">
        <v>22</v>
      </c>
      <c r="J11" s="2" t="s">
        <v>87</v>
      </c>
      <c r="K11" s="2" t="s">
        <v>88</v>
      </c>
      <c r="L11" s="2" t="s">
        <v>89</v>
      </c>
      <c r="M11" s="2" t="s">
        <v>50</v>
      </c>
      <c r="N11" s="2" t="s">
        <v>51</v>
      </c>
      <c r="O11" s="2"/>
      <c r="P11" s="3">
        <v>1</v>
      </c>
      <c r="Q11" s="3">
        <v>160</v>
      </c>
      <c r="R11" s="24">
        <v>160</v>
      </c>
      <c r="S11" s="23">
        <v>160</v>
      </c>
      <c r="T11" s="23">
        <v>-4.9400000000000004</v>
      </c>
      <c r="U11" s="23">
        <v>155.06</v>
      </c>
      <c r="V11" s="23">
        <f t="shared" si="1"/>
        <v>155.06</v>
      </c>
      <c r="W11" s="23">
        <f t="shared" si="0"/>
        <v>0</v>
      </c>
      <c r="X11" s="12" t="s">
        <v>51</v>
      </c>
      <c r="Y11" s="12" t="s">
        <v>511</v>
      </c>
      <c r="Z11" s="12">
        <v>1</v>
      </c>
      <c r="AA11" s="6"/>
      <c r="AB11" s="6"/>
      <c r="AC11" s="6"/>
      <c r="AD11" s="6"/>
      <c r="AE11" s="6"/>
      <c r="AF11" s="6"/>
      <c r="AG11" s="6"/>
    </row>
    <row r="12" spans="1:33" x14ac:dyDescent="0.3">
      <c r="A12" s="3">
        <v>9999</v>
      </c>
      <c r="B12" s="2" t="s">
        <v>90</v>
      </c>
      <c r="C12" s="12" t="s">
        <v>512</v>
      </c>
      <c r="D12" s="2" t="s">
        <v>91</v>
      </c>
      <c r="E12" s="2" t="s">
        <v>92</v>
      </c>
      <c r="F12" s="2" t="s">
        <v>93</v>
      </c>
      <c r="G12" s="2"/>
      <c r="H12" s="2" t="s">
        <v>46</v>
      </c>
      <c r="I12" s="2" t="s">
        <v>22</v>
      </c>
      <c r="J12" s="2" t="s">
        <v>94</v>
      </c>
      <c r="K12" s="2" t="s">
        <v>95</v>
      </c>
      <c r="L12" s="2" t="s">
        <v>96</v>
      </c>
      <c r="M12" s="2" t="s">
        <v>50</v>
      </c>
      <c r="N12" s="2" t="s">
        <v>51</v>
      </c>
      <c r="O12" s="2"/>
      <c r="P12" s="3">
        <v>1</v>
      </c>
      <c r="Q12" s="3">
        <v>160</v>
      </c>
      <c r="R12" s="24">
        <v>160</v>
      </c>
      <c r="S12" s="23">
        <v>160</v>
      </c>
      <c r="T12" s="23">
        <v>-4.9400000000000004</v>
      </c>
      <c r="U12" s="23">
        <v>155.06</v>
      </c>
      <c r="V12" s="23">
        <f t="shared" si="1"/>
        <v>155.06</v>
      </c>
      <c r="W12" s="23">
        <f t="shared" si="0"/>
        <v>0</v>
      </c>
      <c r="X12" s="12" t="s">
        <v>51</v>
      </c>
      <c r="Y12" s="12" t="s">
        <v>513</v>
      </c>
      <c r="Z12" s="12">
        <v>1</v>
      </c>
      <c r="AA12" s="6"/>
      <c r="AB12" s="6"/>
      <c r="AC12" s="6"/>
      <c r="AD12" s="6"/>
      <c r="AE12" s="6"/>
      <c r="AF12" s="6"/>
      <c r="AG12" s="6"/>
    </row>
    <row r="13" spans="1:33" s="6" customFormat="1" x14ac:dyDescent="0.3">
      <c r="A13" s="4">
        <v>10073</v>
      </c>
      <c r="B13" s="5"/>
      <c r="C13" s="6" t="s">
        <v>514</v>
      </c>
      <c r="D13" s="5" t="s">
        <v>617</v>
      </c>
      <c r="E13" s="5" t="s">
        <v>618</v>
      </c>
      <c r="F13" s="5"/>
      <c r="G13" s="5"/>
      <c r="H13" s="5"/>
      <c r="I13" s="5"/>
      <c r="J13" s="5"/>
      <c r="K13" s="5"/>
      <c r="L13" s="5"/>
      <c r="M13" s="5"/>
      <c r="N13" s="5" t="s">
        <v>51</v>
      </c>
      <c r="O13" s="5"/>
      <c r="P13" s="4">
        <v>2</v>
      </c>
      <c r="Q13" s="4">
        <v>160</v>
      </c>
      <c r="R13" s="22">
        <v>320</v>
      </c>
      <c r="S13" s="22">
        <v>320</v>
      </c>
      <c r="T13" s="22">
        <v>-9.58</v>
      </c>
      <c r="U13" s="22">
        <v>310.42</v>
      </c>
      <c r="V13" s="22">
        <f t="shared" si="1"/>
        <v>310.42</v>
      </c>
      <c r="W13" s="22">
        <f t="shared" si="0"/>
        <v>0</v>
      </c>
      <c r="X13" s="6" t="s">
        <v>51</v>
      </c>
      <c r="Y13" s="6" t="s">
        <v>515</v>
      </c>
      <c r="Z13" s="6">
        <v>2</v>
      </c>
    </row>
    <row r="14" spans="1:33" x14ac:dyDescent="0.3">
      <c r="A14" s="3">
        <v>10079</v>
      </c>
      <c r="B14" s="2" t="s">
        <v>97</v>
      </c>
      <c r="C14" s="12" t="s">
        <v>516</v>
      </c>
      <c r="D14" s="2" t="s">
        <v>98</v>
      </c>
      <c r="E14" s="2" t="s">
        <v>99</v>
      </c>
      <c r="F14" s="2" t="s">
        <v>100</v>
      </c>
      <c r="G14" s="2"/>
      <c r="H14" s="2" t="s">
        <v>101</v>
      </c>
      <c r="I14" s="2" t="s">
        <v>22</v>
      </c>
      <c r="J14" s="2" t="s">
        <v>102</v>
      </c>
      <c r="K14" s="2" t="s">
        <v>103</v>
      </c>
      <c r="L14" s="2" t="s">
        <v>104</v>
      </c>
      <c r="M14" s="2" t="s">
        <v>26</v>
      </c>
      <c r="N14" s="2" t="s">
        <v>27</v>
      </c>
      <c r="O14" s="2" t="s">
        <v>28</v>
      </c>
      <c r="P14" s="3">
        <v>1</v>
      </c>
      <c r="Q14" s="3">
        <v>110</v>
      </c>
      <c r="R14" s="24">
        <v>110</v>
      </c>
      <c r="S14" s="23">
        <v>110</v>
      </c>
      <c r="T14" s="23">
        <v>-3.49</v>
      </c>
      <c r="U14" s="23">
        <v>106.51</v>
      </c>
      <c r="V14" s="23">
        <f t="shared" si="1"/>
        <v>106.51</v>
      </c>
      <c r="W14" s="23">
        <f t="shared" si="0"/>
        <v>0</v>
      </c>
      <c r="X14" s="12" t="s">
        <v>497</v>
      </c>
      <c r="Y14" s="12" t="s">
        <v>517</v>
      </c>
      <c r="Z14" s="12">
        <v>1</v>
      </c>
      <c r="AA14" s="6"/>
      <c r="AB14" s="6"/>
      <c r="AC14" s="6"/>
      <c r="AD14" s="6"/>
      <c r="AE14" s="6"/>
      <c r="AF14" s="6"/>
      <c r="AG14" s="6"/>
    </row>
    <row r="15" spans="1:33" x14ac:dyDescent="0.3">
      <c r="A15" s="3">
        <v>10093</v>
      </c>
      <c r="B15" s="2" t="s">
        <v>105</v>
      </c>
      <c r="C15" s="12" t="s">
        <v>518</v>
      </c>
      <c r="D15" s="2" t="s">
        <v>106</v>
      </c>
      <c r="E15" s="2" t="s">
        <v>107</v>
      </c>
      <c r="F15" s="2" t="s">
        <v>108</v>
      </c>
      <c r="G15" s="2" t="s">
        <v>109</v>
      </c>
      <c r="H15" s="2" t="s">
        <v>110</v>
      </c>
      <c r="I15" s="2" t="s">
        <v>111</v>
      </c>
      <c r="J15" s="2" t="s">
        <v>112</v>
      </c>
      <c r="K15" s="2" t="s">
        <v>113</v>
      </c>
      <c r="L15" s="2" t="s">
        <v>114</v>
      </c>
      <c r="M15" s="2" t="s">
        <v>50</v>
      </c>
      <c r="N15" s="2" t="s">
        <v>51</v>
      </c>
      <c r="O15" s="2"/>
      <c r="P15" s="3">
        <v>2</v>
      </c>
      <c r="Q15" s="3">
        <v>160</v>
      </c>
      <c r="R15" s="24">
        <v>320</v>
      </c>
      <c r="S15" s="23">
        <v>320</v>
      </c>
      <c r="T15" s="23">
        <v>-9.58</v>
      </c>
      <c r="U15" s="23">
        <v>310.42</v>
      </c>
      <c r="V15" s="23">
        <f t="shared" si="1"/>
        <v>310.42</v>
      </c>
      <c r="W15" s="23">
        <f t="shared" si="0"/>
        <v>0</v>
      </c>
      <c r="X15" s="12" t="s">
        <v>51</v>
      </c>
      <c r="Y15" s="12" t="s">
        <v>519</v>
      </c>
      <c r="Z15" s="12">
        <v>2</v>
      </c>
      <c r="AA15" s="6"/>
      <c r="AB15" s="6"/>
      <c r="AC15" s="6"/>
      <c r="AD15" s="6"/>
      <c r="AE15" s="6"/>
      <c r="AF15" s="6"/>
      <c r="AG15" s="6"/>
    </row>
    <row r="16" spans="1:33" x14ac:dyDescent="0.3">
      <c r="A16" s="3">
        <v>10096</v>
      </c>
      <c r="B16" s="2" t="s">
        <v>115</v>
      </c>
      <c r="C16" s="12" t="s">
        <v>520</v>
      </c>
      <c r="D16" s="2" t="s">
        <v>116</v>
      </c>
      <c r="E16" s="2" t="s">
        <v>117</v>
      </c>
      <c r="F16" s="2" t="s">
        <v>118</v>
      </c>
      <c r="G16" s="2"/>
      <c r="H16" s="2" t="s">
        <v>119</v>
      </c>
      <c r="I16" s="2" t="s">
        <v>22</v>
      </c>
      <c r="J16" s="2" t="s">
        <v>120</v>
      </c>
      <c r="K16" s="2" t="s">
        <v>121</v>
      </c>
      <c r="L16" s="2" t="s">
        <v>122</v>
      </c>
      <c r="M16" s="2" t="s">
        <v>79</v>
      </c>
      <c r="N16" s="2" t="s">
        <v>80</v>
      </c>
      <c r="O16" s="2" t="s">
        <v>81</v>
      </c>
      <c r="P16" s="3">
        <v>6</v>
      </c>
      <c r="Q16" s="3">
        <v>125</v>
      </c>
      <c r="R16" s="24">
        <v>750</v>
      </c>
      <c r="S16" s="23">
        <v>750</v>
      </c>
      <c r="T16" s="23">
        <v>-22.05</v>
      </c>
      <c r="U16" s="23">
        <v>727.95</v>
      </c>
      <c r="V16" s="23">
        <f t="shared" si="1"/>
        <v>727.95</v>
      </c>
      <c r="W16" s="23">
        <f t="shared" si="0"/>
        <v>0</v>
      </c>
      <c r="X16" s="12" t="s">
        <v>80</v>
      </c>
      <c r="Y16" s="12" t="s">
        <v>521</v>
      </c>
      <c r="Z16" s="12">
        <v>6</v>
      </c>
      <c r="AA16" s="6"/>
      <c r="AB16" s="6"/>
      <c r="AC16" s="6"/>
      <c r="AD16" s="6"/>
      <c r="AE16" s="6"/>
      <c r="AF16" s="6"/>
      <c r="AG16" s="6"/>
    </row>
    <row r="17" spans="1:33" s="9" customFormat="1" x14ac:dyDescent="0.3">
      <c r="A17" s="3">
        <v>10120</v>
      </c>
      <c r="B17" s="2" t="s">
        <v>123</v>
      </c>
      <c r="C17" s="12" t="s">
        <v>522</v>
      </c>
      <c r="D17" s="2" t="s">
        <v>124</v>
      </c>
      <c r="E17" s="2" t="s">
        <v>125</v>
      </c>
      <c r="F17" s="2" t="s">
        <v>126</v>
      </c>
      <c r="G17" s="2"/>
      <c r="H17" s="2" t="s">
        <v>127</v>
      </c>
      <c r="I17" s="2" t="s">
        <v>22</v>
      </c>
      <c r="J17" s="2" t="s">
        <v>128</v>
      </c>
      <c r="K17" s="2" t="s">
        <v>129</v>
      </c>
      <c r="L17" s="2" t="s">
        <v>130</v>
      </c>
      <c r="M17" s="2" t="s">
        <v>61</v>
      </c>
      <c r="N17" s="2" t="s">
        <v>27</v>
      </c>
      <c r="O17" s="2" t="s">
        <v>62</v>
      </c>
      <c r="P17" s="3">
        <v>1</v>
      </c>
      <c r="Q17" s="3">
        <v>100</v>
      </c>
      <c r="R17" s="24">
        <v>100</v>
      </c>
      <c r="S17" s="23">
        <v>100</v>
      </c>
      <c r="T17" s="23">
        <v>-3.2</v>
      </c>
      <c r="U17" s="23">
        <v>96.8</v>
      </c>
      <c r="V17" s="23">
        <f t="shared" si="1"/>
        <v>96.8</v>
      </c>
      <c r="W17" s="23">
        <f t="shared" si="0"/>
        <v>0</v>
      </c>
      <c r="X17" s="12" t="s">
        <v>523</v>
      </c>
      <c r="Y17" s="12" t="s">
        <v>524</v>
      </c>
      <c r="Z17" s="12">
        <v>1</v>
      </c>
      <c r="AA17" s="6"/>
      <c r="AB17" s="6"/>
      <c r="AC17" s="6"/>
      <c r="AD17" s="6"/>
      <c r="AE17" s="6"/>
      <c r="AF17" s="6"/>
      <c r="AG17" s="6"/>
    </row>
    <row r="18" spans="1:33" s="9" customFormat="1" x14ac:dyDescent="0.3">
      <c r="A18" s="7">
        <v>10149</v>
      </c>
      <c r="B18" s="8" t="s">
        <v>131</v>
      </c>
      <c r="C18" s="9" t="s">
        <v>525</v>
      </c>
      <c r="D18" s="8" t="s">
        <v>132</v>
      </c>
      <c r="E18" s="8" t="s">
        <v>133</v>
      </c>
      <c r="F18" s="8" t="s">
        <v>134</v>
      </c>
      <c r="G18" s="8"/>
      <c r="H18" s="8" t="s">
        <v>135</v>
      </c>
      <c r="I18" s="8" t="s">
        <v>22</v>
      </c>
      <c r="J18" s="8" t="s">
        <v>136</v>
      </c>
      <c r="K18" s="8" t="s">
        <v>137</v>
      </c>
      <c r="L18" s="8" t="s">
        <v>138</v>
      </c>
      <c r="M18" s="8" t="s">
        <v>39</v>
      </c>
      <c r="N18" s="8" t="s">
        <v>40</v>
      </c>
      <c r="O18" s="8" t="s">
        <v>41</v>
      </c>
      <c r="P18" s="7">
        <v>1</v>
      </c>
      <c r="Q18" s="7">
        <v>140</v>
      </c>
      <c r="R18" s="33">
        <v>140</v>
      </c>
      <c r="S18" s="33">
        <v>140</v>
      </c>
      <c r="T18" s="33">
        <v>-4.3600000000000003</v>
      </c>
      <c r="U18" s="33">
        <v>135.63999999999999</v>
      </c>
      <c r="V18" s="33">
        <f t="shared" si="1"/>
        <v>135.63999999999999</v>
      </c>
      <c r="W18" s="33">
        <f t="shared" si="0"/>
        <v>0</v>
      </c>
      <c r="X18" s="9" t="s">
        <v>40</v>
      </c>
      <c r="Y18" s="9" t="s">
        <v>526</v>
      </c>
      <c r="Z18" s="9">
        <v>1</v>
      </c>
      <c r="AA18" s="6"/>
      <c r="AB18" s="6"/>
      <c r="AC18" s="6"/>
      <c r="AD18" s="6"/>
      <c r="AE18" s="6"/>
      <c r="AF18" s="6"/>
      <c r="AG18" s="6"/>
    </row>
    <row r="19" spans="1:33" s="9" customFormat="1" x14ac:dyDescent="0.3">
      <c r="A19" s="7"/>
      <c r="B19" s="8"/>
      <c r="C19" s="9" t="s">
        <v>525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495</v>
      </c>
      <c r="O19" s="8"/>
      <c r="P19" s="7"/>
      <c r="Q19" s="7"/>
      <c r="R19" s="33">
        <v>-140</v>
      </c>
      <c r="S19" s="33">
        <v>-140</v>
      </c>
      <c r="T19" s="33">
        <v>4.3600000000000003</v>
      </c>
      <c r="U19" s="33">
        <v>-140</v>
      </c>
      <c r="V19" s="33">
        <f t="shared" si="1"/>
        <v>-135.63999999999999</v>
      </c>
      <c r="W19" s="33">
        <f t="shared" si="0"/>
        <v>-4.3600000000000136</v>
      </c>
      <c r="Z19" s="12"/>
      <c r="AA19" s="6"/>
      <c r="AB19" s="6"/>
      <c r="AC19" s="6"/>
      <c r="AD19" s="6"/>
      <c r="AE19" s="6"/>
      <c r="AF19" s="6"/>
      <c r="AG19" s="6"/>
    </row>
    <row r="20" spans="1:33" s="9" customFormat="1" x14ac:dyDescent="0.3">
      <c r="A20" s="7">
        <v>10152</v>
      </c>
      <c r="B20" s="8" t="s">
        <v>139</v>
      </c>
      <c r="C20" s="9" t="s">
        <v>527</v>
      </c>
      <c r="D20" s="8" t="s">
        <v>140</v>
      </c>
      <c r="E20" s="8" t="s">
        <v>141</v>
      </c>
      <c r="F20" s="8" t="s">
        <v>142</v>
      </c>
      <c r="G20" s="8" t="s">
        <v>143</v>
      </c>
      <c r="H20" s="8" t="s">
        <v>144</v>
      </c>
      <c r="I20" s="8" t="s">
        <v>111</v>
      </c>
      <c r="J20" s="8" t="s">
        <v>145</v>
      </c>
      <c r="K20" s="8" t="s">
        <v>146</v>
      </c>
      <c r="L20" s="8" t="s">
        <v>147</v>
      </c>
      <c r="M20" s="8" t="s">
        <v>39</v>
      </c>
      <c r="N20" s="8" t="s">
        <v>40</v>
      </c>
      <c r="O20" s="8" t="s">
        <v>41</v>
      </c>
      <c r="P20" s="7">
        <v>1</v>
      </c>
      <c r="Q20" s="7">
        <v>140</v>
      </c>
      <c r="R20" s="33">
        <v>140</v>
      </c>
      <c r="S20" s="33">
        <v>140</v>
      </c>
      <c r="T20" s="33">
        <v>-4.3600000000000003</v>
      </c>
      <c r="U20" s="33">
        <v>135.63999999999999</v>
      </c>
      <c r="V20" s="33">
        <f t="shared" si="1"/>
        <v>135.63999999999999</v>
      </c>
      <c r="W20" s="33">
        <f t="shared" si="0"/>
        <v>0</v>
      </c>
      <c r="X20" s="9" t="s">
        <v>40</v>
      </c>
      <c r="Y20" s="9" t="s">
        <v>528</v>
      </c>
      <c r="Z20" s="9">
        <v>1</v>
      </c>
      <c r="AA20" s="6"/>
      <c r="AB20" s="6"/>
      <c r="AC20" s="6"/>
      <c r="AD20" s="6"/>
      <c r="AE20" s="6"/>
      <c r="AF20" s="6"/>
      <c r="AG20" s="6"/>
    </row>
    <row r="21" spans="1:33" x14ac:dyDescent="0.3">
      <c r="A21" s="7"/>
      <c r="B21" s="8"/>
      <c r="C21" s="9" t="s">
        <v>527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 t="s">
        <v>495</v>
      </c>
      <c r="O21" s="8"/>
      <c r="P21" s="7"/>
      <c r="Q21" s="7"/>
      <c r="R21" s="33">
        <v>-140</v>
      </c>
      <c r="S21" s="33">
        <v>-140</v>
      </c>
      <c r="T21" s="33">
        <v>4.3600000000000003</v>
      </c>
      <c r="U21" s="33">
        <v>-140</v>
      </c>
      <c r="V21" s="33">
        <f t="shared" si="1"/>
        <v>-135.63999999999999</v>
      </c>
      <c r="W21" s="33">
        <f t="shared" si="0"/>
        <v>-4.3600000000000136</v>
      </c>
      <c r="X21" s="9"/>
      <c r="Y21" s="9"/>
      <c r="Z21" s="12"/>
      <c r="AA21" s="6"/>
      <c r="AB21" s="6"/>
      <c r="AC21" s="6"/>
      <c r="AD21" s="6"/>
      <c r="AE21" s="6"/>
      <c r="AF21" s="6"/>
      <c r="AG21" s="6"/>
    </row>
    <row r="22" spans="1:33" s="18" customFormat="1" x14ac:dyDescent="0.3">
      <c r="A22" s="16">
        <v>10155</v>
      </c>
      <c r="B22" s="17" t="s">
        <v>148</v>
      </c>
      <c r="C22" s="9" t="s">
        <v>527</v>
      </c>
      <c r="D22" s="17" t="s">
        <v>140</v>
      </c>
      <c r="E22" s="17" t="s">
        <v>141</v>
      </c>
      <c r="F22" s="17" t="s">
        <v>142</v>
      </c>
      <c r="G22" s="17" t="s">
        <v>143</v>
      </c>
      <c r="H22" s="17" t="s">
        <v>144</v>
      </c>
      <c r="I22" s="17" t="s">
        <v>111</v>
      </c>
      <c r="J22" s="17" t="s">
        <v>145</v>
      </c>
      <c r="K22" s="17" t="s">
        <v>146</v>
      </c>
      <c r="L22" s="17" t="s">
        <v>147</v>
      </c>
      <c r="M22" s="17" t="s">
        <v>39</v>
      </c>
      <c r="N22" s="17" t="s">
        <v>40</v>
      </c>
      <c r="O22" s="17" t="s">
        <v>41</v>
      </c>
      <c r="P22" s="16">
        <v>1</v>
      </c>
      <c r="Q22" s="16">
        <v>140</v>
      </c>
      <c r="R22" s="34">
        <v>140</v>
      </c>
      <c r="S22" s="34">
        <v>140</v>
      </c>
      <c r="T22" s="34"/>
      <c r="U22" s="34"/>
      <c r="V22" s="34">
        <f t="shared" si="1"/>
        <v>140</v>
      </c>
      <c r="W22" s="34">
        <f t="shared" si="0"/>
        <v>-140</v>
      </c>
      <c r="Z22" s="18">
        <v>4</v>
      </c>
    </row>
    <row r="23" spans="1:33" s="18" customFormat="1" x14ac:dyDescent="0.3">
      <c r="A23" s="16"/>
      <c r="B23" s="17"/>
      <c r="C23" s="9" t="s">
        <v>527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20" t="s">
        <v>619</v>
      </c>
      <c r="O23" s="17"/>
      <c r="P23" s="16"/>
      <c r="Q23" s="16"/>
      <c r="R23" s="34">
        <v>-140</v>
      </c>
      <c r="S23" s="34">
        <v>-140</v>
      </c>
      <c r="T23" s="34"/>
      <c r="U23" s="34"/>
      <c r="V23" s="34">
        <f t="shared" si="1"/>
        <v>-140</v>
      </c>
      <c r="W23" s="34">
        <f t="shared" si="0"/>
        <v>140</v>
      </c>
    </row>
    <row r="24" spans="1:33" x14ac:dyDescent="0.3">
      <c r="A24" s="3">
        <v>10166</v>
      </c>
      <c r="B24" s="2" t="s">
        <v>149</v>
      </c>
      <c r="C24" s="12" t="s">
        <v>529</v>
      </c>
      <c r="D24" s="2" t="s">
        <v>150</v>
      </c>
      <c r="E24" s="2" t="s">
        <v>151</v>
      </c>
      <c r="F24" s="2" t="s">
        <v>152</v>
      </c>
      <c r="G24" s="2"/>
      <c r="H24" s="2" t="s">
        <v>153</v>
      </c>
      <c r="I24" s="2" t="s">
        <v>22</v>
      </c>
      <c r="J24" s="2" t="s">
        <v>154</v>
      </c>
      <c r="K24" s="2" t="s">
        <v>155</v>
      </c>
      <c r="L24" s="2" t="s">
        <v>156</v>
      </c>
      <c r="M24" s="2" t="s">
        <v>39</v>
      </c>
      <c r="N24" s="2" t="s">
        <v>40</v>
      </c>
      <c r="O24" s="2" t="s">
        <v>41</v>
      </c>
      <c r="P24" s="3">
        <v>4</v>
      </c>
      <c r="Q24" s="3">
        <v>140</v>
      </c>
      <c r="R24" s="24">
        <v>560</v>
      </c>
      <c r="S24" s="23">
        <v>560</v>
      </c>
      <c r="T24" s="23">
        <v>-16.54</v>
      </c>
      <c r="U24" s="23">
        <v>543.46</v>
      </c>
      <c r="V24" s="23">
        <f t="shared" si="1"/>
        <v>543.46</v>
      </c>
      <c r="W24" s="23">
        <f t="shared" si="0"/>
        <v>0</v>
      </c>
      <c r="X24" s="12" t="s">
        <v>40</v>
      </c>
      <c r="Y24" s="12" t="s">
        <v>530</v>
      </c>
      <c r="Z24" s="12">
        <v>2</v>
      </c>
      <c r="AA24" s="6"/>
      <c r="AB24" s="6"/>
      <c r="AC24" s="6"/>
      <c r="AD24" s="6"/>
      <c r="AE24" s="6"/>
      <c r="AF24" s="6"/>
      <c r="AG24" s="6"/>
    </row>
    <row r="25" spans="1:33" x14ac:dyDescent="0.3">
      <c r="A25" s="3">
        <v>10169</v>
      </c>
      <c r="B25" s="2" t="s">
        <v>157</v>
      </c>
      <c r="C25" s="12" t="s">
        <v>531</v>
      </c>
      <c r="D25" s="2" t="s">
        <v>158</v>
      </c>
      <c r="E25" s="2" t="s">
        <v>159</v>
      </c>
      <c r="F25" s="2" t="s">
        <v>160</v>
      </c>
      <c r="G25" s="2" t="s">
        <v>161</v>
      </c>
      <c r="H25" s="2" t="s">
        <v>162</v>
      </c>
      <c r="I25" s="2" t="s">
        <v>22</v>
      </c>
      <c r="J25" s="2" t="s">
        <v>163</v>
      </c>
      <c r="K25" s="2" t="s">
        <v>164</v>
      </c>
      <c r="L25" s="2" t="s">
        <v>165</v>
      </c>
      <c r="M25" s="2" t="s">
        <v>39</v>
      </c>
      <c r="N25" s="2" t="s">
        <v>40</v>
      </c>
      <c r="O25" s="2" t="s">
        <v>41</v>
      </c>
      <c r="P25" s="3">
        <v>2</v>
      </c>
      <c r="Q25" s="3">
        <v>140</v>
      </c>
      <c r="R25" s="24">
        <v>280</v>
      </c>
      <c r="S25" s="23">
        <v>280</v>
      </c>
      <c r="T25" s="23">
        <v>-8.42</v>
      </c>
      <c r="U25" s="23">
        <v>271.58</v>
      </c>
      <c r="V25" s="23">
        <f t="shared" si="1"/>
        <v>271.58</v>
      </c>
      <c r="W25" s="23">
        <f t="shared" si="0"/>
        <v>0</v>
      </c>
      <c r="X25" s="12" t="s">
        <v>40</v>
      </c>
      <c r="Y25" s="12" t="s">
        <v>532</v>
      </c>
      <c r="Z25" s="12">
        <v>2</v>
      </c>
      <c r="AA25" s="6"/>
      <c r="AB25" s="6"/>
      <c r="AC25" s="6"/>
      <c r="AD25" s="6"/>
      <c r="AE25" s="6"/>
      <c r="AF25" s="6"/>
      <c r="AG25" s="6"/>
    </row>
    <row r="26" spans="1:33" x14ac:dyDescent="0.3">
      <c r="A26" s="3">
        <v>10172</v>
      </c>
      <c r="B26" s="2" t="s">
        <v>166</v>
      </c>
      <c r="C26" s="12" t="s">
        <v>533</v>
      </c>
      <c r="D26" s="2" t="s">
        <v>167</v>
      </c>
      <c r="E26" s="2" t="s">
        <v>168</v>
      </c>
      <c r="F26" s="2" t="s">
        <v>169</v>
      </c>
      <c r="G26" s="2"/>
      <c r="H26" s="2" t="s">
        <v>46</v>
      </c>
      <c r="I26" s="2" t="s">
        <v>22</v>
      </c>
      <c r="J26" s="2" t="s">
        <v>47</v>
      </c>
      <c r="K26" s="2" t="s">
        <v>170</v>
      </c>
      <c r="L26" s="2" t="s">
        <v>171</v>
      </c>
      <c r="M26" s="2" t="s">
        <v>79</v>
      </c>
      <c r="N26" s="2" t="s">
        <v>172</v>
      </c>
      <c r="O26" s="2" t="s">
        <v>173</v>
      </c>
      <c r="P26" s="3">
        <v>1</v>
      </c>
      <c r="Q26" s="3">
        <v>50</v>
      </c>
      <c r="R26" s="24">
        <v>50</v>
      </c>
      <c r="S26" s="23">
        <v>175</v>
      </c>
      <c r="T26" s="23">
        <v>-6.6</v>
      </c>
      <c r="U26" s="23">
        <v>168.4</v>
      </c>
      <c r="V26" s="23">
        <f t="shared" si="1"/>
        <v>168.4</v>
      </c>
      <c r="W26" s="23">
        <f t="shared" si="0"/>
        <v>0</v>
      </c>
      <c r="X26" s="12" t="s">
        <v>534</v>
      </c>
      <c r="Y26" s="12" t="s">
        <v>535</v>
      </c>
      <c r="Z26" s="12">
        <v>2</v>
      </c>
      <c r="AA26" s="6"/>
      <c r="AB26" s="6"/>
      <c r="AC26" s="6"/>
      <c r="AD26" s="6"/>
      <c r="AE26" s="6"/>
      <c r="AF26" s="6"/>
      <c r="AG26" s="6"/>
    </row>
    <row r="27" spans="1:33" x14ac:dyDescent="0.3">
      <c r="A27" s="2"/>
      <c r="B27" s="2"/>
      <c r="C27" s="12" t="s">
        <v>533</v>
      </c>
      <c r="D27" s="2"/>
      <c r="E27" s="2"/>
      <c r="F27" s="2"/>
      <c r="G27" s="2"/>
      <c r="H27" s="2"/>
      <c r="I27" s="2"/>
      <c r="J27" s="2"/>
      <c r="K27" s="2"/>
      <c r="L27" s="2"/>
      <c r="M27" s="2" t="s">
        <v>79</v>
      </c>
      <c r="N27" s="2" t="s">
        <v>80</v>
      </c>
      <c r="O27" s="2" t="s">
        <v>81</v>
      </c>
      <c r="P27" s="3">
        <v>1</v>
      </c>
      <c r="Q27" s="3">
        <v>125</v>
      </c>
      <c r="R27" s="24">
        <v>125</v>
      </c>
      <c r="S27" s="23"/>
      <c r="T27" s="23"/>
      <c r="U27" s="23"/>
      <c r="V27" s="23">
        <f t="shared" si="1"/>
        <v>0</v>
      </c>
      <c r="W27" s="23">
        <f t="shared" si="0"/>
        <v>0</v>
      </c>
      <c r="X27" s="12"/>
      <c r="Y27" s="12"/>
      <c r="Z27" s="12">
        <v>1</v>
      </c>
      <c r="AA27" s="6"/>
      <c r="AB27" s="6"/>
      <c r="AC27" s="6"/>
      <c r="AD27" s="6"/>
      <c r="AE27" s="6"/>
      <c r="AF27" s="6"/>
      <c r="AG27" s="6"/>
    </row>
    <row r="28" spans="1:33" s="9" customFormat="1" x14ac:dyDescent="0.3">
      <c r="A28" s="7">
        <v>10173</v>
      </c>
      <c r="B28" s="8" t="s">
        <v>174</v>
      </c>
      <c r="C28" s="31" t="s">
        <v>733</v>
      </c>
      <c r="D28" s="8" t="s">
        <v>175</v>
      </c>
      <c r="E28" s="8" t="s">
        <v>176</v>
      </c>
      <c r="F28" s="8" t="s">
        <v>177</v>
      </c>
      <c r="G28" s="8" t="s">
        <v>178</v>
      </c>
      <c r="H28" s="8" t="s">
        <v>179</v>
      </c>
      <c r="I28" s="8" t="s">
        <v>22</v>
      </c>
      <c r="J28" s="8" t="s">
        <v>154</v>
      </c>
      <c r="K28" s="8" t="s">
        <v>180</v>
      </c>
      <c r="L28" s="8" t="s">
        <v>181</v>
      </c>
      <c r="M28" s="8" t="s">
        <v>39</v>
      </c>
      <c r="N28" s="8" t="s">
        <v>40</v>
      </c>
      <c r="O28" s="8" t="s">
        <v>41</v>
      </c>
      <c r="P28" s="7">
        <v>1</v>
      </c>
      <c r="Q28" s="7">
        <v>140</v>
      </c>
      <c r="R28" s="33">
        <v>140</v>
      </c>
      <c r="S28" s="33">
        <v>140</v>
      </c>
      <c r="T28" s="33"/>
      <c r="U28" s="33"/>
      <c r="V28" s="33">
        <f t="shared" si="1"/>
        <v>140</v>
      </c>
      <c r="W28" s="33">
        <f t="shared" si="0"/>
        <v>-140</v>
      </c>
      <c r="Z28" s="9">
        <v>1</v>
      </c>
    </row>
    <row r="29" spans="1:33" s="9" customFormat="1" x14ac:dyDescent="0.3">
      <c r="A29" s="7"/>
      <c r="B29" s="8"/>
      <c r="C29" s="31" t="s">
        <v>733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21" t="s">
        <v>620</v>
      </c>
      <c r="O29" s="8"/>
      <c r="P29" s="7"/>
      <c r="Q29" s="7"/>
      <c r="R29" s="33">
        <v>-140</v>
      </c>
      <c r="S29" s="33">
        <v>-140</v>
      </c>
      <c r="T29" s="33"/>
      <c r="U29" s="33"/>
      <c r="V29" s="33">
        <f t="shared" si="1"/>
        <v>-140</v>
      </c>
      <c r="W29" s="33">
        <f t="shared" si="0"/>
        <v>140</v>
      </c>
    </row>
    <row r="30" spans="1:33" x14ac:dyDescent="0.3">
      <c r="A30" s="3">
        <v>10177</v>
      </c>
      <c r="B30" s="2" t="s">
        <v>182</v>
      </c>
      <c r="C30" s="12" t="s">
        <v>536</v>
      </c>
      <c r="D30" s="2" t="s">
        <v>183</v>
      </c>
      <c r="E30" s="2" t="s">
        <v>184</v>
      </c>
      <c r="F30" s="2" t="s">
        <v>185</v>
      </c>
      <c r="G30" s="2" t="s">
        <v>161</v>
      </c>
      <c r="H30" s="2" t="s">
        <v>110</v>
      </c>
      <c r="I30" s="2" t="s">
        <v>111</v>
      </c>
      <c r="J30" s="2" t="s">
        <v>186</v>
      </c>
      <c r="K30" s="2" t="s">
        <v>187</v>
      </c>
      <c r="L30" s="2" t="s">
        <v>188</v>
      </c>
      <c r="M30" s="2" t="s">
        <v>39</v>
      </c>
      <c r="N30" s="2" t="s">
        <v>40</v>
      </c>
      <c r="O30" s="2" t="s">
        <v>41</v>
      </c>
      <c r="P30" s="3">
        <v>2</v>
      </c>
      <c r="Q30" s="3">
        <v>140</v>
      </c>
      <c r="R30" s="24">
        <v>280</v>
      </c>
      <c r="S30" s="23">
        <v>280</v>
      </c>
      <c r="T30" s="23">
        <v>-10.26</v>
      </c>
      <c r="U30" s="23">
        <v>269.74</v>
      </c>
      <c r="V30" s="23">
        <f t="shared" si="1"/>
        <v>269.74</v>
      </c>
      <c r="W30" s="23">
        <f t="shared" si="0"/>
        <v>0</v>
      </c>
      <c r="X30" s="12" t="s">
        <v>40</v>
      </c>
      <c r="Y30" s="12" t="s">
        <v>537</v>
      </c>
      <c r="Z30" s="12">
        <v>1</v>
      </c>
      <c r="AA30" s="6"/>
      <c r="AB30" s="6"/>
      <c r="AC30" s="6"/>
      <c r="AD30" s="6"/>
      <c r="AE30" s="6"/>
      <c r="AF30" s="6"/>
      <c r="AG30" s="6"/>
    </row>
    <row r="31" spans="1:33" x14ac:dyDescent="0.3">
      <c r="A31" s="3">
        <v>10178</v>
      </c>
      <c r="B31" s="2" t="s">
        <v>189</v>
      </c>
      <c r="C31" s="12" t="s">
        <v>538</v>
      </c>
      <c r="D31" s="2" t="s">
        <v>190</v>
      </c>
      <c r="E31" s="2" t="s">
        <v>191</v>
      </c>
      <c r="F31" s="2" t="s">
        <v>192</v>
      </c>
      <c r="G31" s="2" t="s">
        <v>193</v>
      </c>
      <c r="H31" s="2" t="s">
        <v>144</v>
      </c>
      <c r="I31" s="2" t="s">
        <v>111</v>
      </c>
      <c r="J31" s="2" t="s">
        <v>112</v>
      </c>
      <c r="K31" s="2" t="s">
        <v>194</v>
      </c>
      <c r="L31" s="2" t="s">
        <v>195</v>
      </c>
      <c r="M31" s="2" t="s">
        <v>79</v>
      </c>
      <c r="N31" s="2" t="s">
        <v>80</v>
      </c>
      <c r="O31" s="2" t="s">
        <v>81</v>
      </c>
      <c r="P31" s="3">
        <v>1</v>
      </c>
      <c r="Q31" s="3">
        <v>125</v>
      </c>
      <c r="R31" s="24">
        <v>125</v>
      </c>
      <c r="S31" s="23">
        <v>125</v>
      </c>
      <c r="T31" s="23">
        <v>-4.8499999999999996</v>
      </c>
      <c r="U31" s="23">
        <v>120.15</v>
      </c>
      <c r="V31" s="23">
        <f t="shared" si="1"/>
        <v>120.15</v>
      </c>
      <c r="W31" s="23">
        <f t="shared" si="0"/>
        <v>0</v>
      </c>
      <c r="X31" s="12" t="s">
        <v>80</v>
      </c>
      <c r="Y31" s="12" t="s">
        <v>539</v>
      </c>
      <c r="Z31" s="12">
        <v>1</v>
      </c>
      <c r="AA31" s="6"/>
      <c r="AB31" s="6"/>
      <c r="AC31" s="6"/>
      <c r="AD31" s="6"/>
      <c r="AE31" s="6"/>
      <c r="AF31" s="6"/>
      <c r="AG31" s="6"/>
    </row>
    <row r="32" spans="1:33" x14ac:dyDescent="0.3">
      <c r="A32" s="3">
        <v>10179</v>
      </c>
      <c r="B32" s="2" t="s">
        <v>196</v>
      </c>
      <c r="C32" s="12" t="s">
        <v>540</v>
      </c>
      <c r="D32" s="2" t="s">
        <v>197</v>
      </c>
      <c r="E32" s="2" t="s">
        <v>198</v>
      </c>
      <c r="F32" s="2" t="s">
        <v>199</v>
      </c>
      <c r="G32" s="2"/>
      <c r="H32" s="2" t="s">
        <v>200</v>
      </c>
      <c r="I32" s="2" t="s">
        <v>111</v>
      </c>
      <c r="J32" s="2" t="s">
        <v>201</v>
      </c>
      <c r="K32" s="2" t="s">
        <v>202</v>
      </c>
      <c r="L32" s="2" t="s">
        <v>203</v>
      </c>
      <c r="M32" s="2" t="s">
        <v>79</v>
      </c>
      <c r="N32" s="2" t="s">
        <v>80</v>
      </c>
      <c r="O32" s="2" t="s">
        <v>81</v>
      </c>
      <c r="P32" s="3">
        <v>1</v>
      </c>
      <c r="Q32" s="3">
        <v>125</v>
      </c>
      <c r="R32" s="24">
        <v>125</v>
      </c>
      <c r="S32" s="23">
        <v>125</v>
      </c>
      <c r="T32" s="23">
        <v>-4.8499999999999996</v>
      </c>
      <c r="U32" s="23">
        <v>120.15</v>
      </c>
      <c r="V32" s="23">
        <f t="shared" si="1"/>
        <v>120.15</v>
      </c>
      <c r="W32" s="23">
        <f t="shared" si="0"/>
        <v>0</v>
      </c>
      <c r="X32" s="12" t="s">
        <v>80</v>
      </c>
      <c r="Y32" s="12" t="s">
        <v>541</v>
      </c>
      <c r="Z32" s="12">
        <v>2</v>
      </c>
      <c r="AA32" s="6"/>
      <c r="AB32" s="6"/>
      <c r="AC32" s="6"/>
      <c r="AD32" s="6"/>
      <c r="AE32" s="6"/>
      <c r="AF32" s="6"/>
      <c r="AG32" s="6"/>
    </row>
    <row r="33" spans="1:26" x14ac:dyDescent="0.3">
      <c r="A33" s="3">
        <v>10187</v>
      </c>
      <c r="B33" s="2" t="s">
        <v>204</v>
      </c>
      <c r="C33" s="12" t="s">
        <v>542</v>
      </c>
      <c r="D33" s="2" t="s">
        <v>205</v>
      </c>
      <c r="E33" s="2" t="s">
        <v>206</v>
      </c>
      <c r="F33" s="2" t="s">
        <v>207</v>
      </c>
      <c r="G33" s="2"/>
      <c r="H33" s="2" t="s">
        <v>208</v>
      </c>
      <c r="I33" s="2" t="s">
        <v>209</v>
      </c>
      <c r="J33" s="2" t="s">
        <v>210</v>
      </c>
      <c r="K33" s="2" t="s">
        <v>211</v>
      </c>
      <c r="L33" s="2" t="s">
        <v>212</v>
      </c>
      <c r="M33" s="2" t="s">
        <v>39</v>
      </c>
      <c r="N33" s="2" t="s">
        <v>40</v>
      </c>
      <c r="O33" s="2" t="s">
        <v>41</v>
      </c>
      <c r="P33" s="3">
        <v>1</v>
      </c>
      <c r="Q33" s="3">
        <v>140</v>
      </c>
      <c r="R33" s="24">
        <v>140</v>
      </c>
      <c r="S33" s="23">
        <v>140</v>
      </c>
      <c r="T33" s="23">
        <v>-5.38</v>
      </c>
      <c r="U33" s="23">
        <v>134.62</v>
      </c>
      <c r="V33" s="23">
        <f t="shared" si="1"/>
        <v>134.62</v>
      </c>
      <c r="W33" s="23">
        <f t="shared" si="0"/>
        <v>0</v>
      </c>
      <c r="X33" s="12" t="s">
        <v>40</v>
      </c>
      <c r="Y33" s="12" t="s">
        <v>543</v>
      </c>
      <c r="Z33" s="12">
        <v>1</v>
      </c>
    </row>
    <row r="34" spans="1:26" x14ac:dyDescent="0.3">
      <c r="A34" s="3">
        <v>10192</v>
      </c>
      <c r="B34" s="2" t="s">
        <v>213</v>
      </c>
      <c r="C34" s="12" t="s">
        <v>544</v>
      </c>
      <c r="D34" s="2" t="s">
        <v>214</v>
      </c>
      <c r="E34" s="2" t="s">
        <v>215</v>
      </c>
      <c r="F34" s="2" t="s">
        <v>216</v>
      </c>
      <c r="G34" s="2"/>
      <c r="H34" s="2" t="s">
        <v>217</v>
      </c>
      <c r="I34" s="2" t="s">
        <v>111</v>
      </c>
      <c r="J34" s="2" t="s">
        <v>218</v>
      </c>
      <c r="K34" s="2" t="s">
        <v>219</v>
      </c>
      <c r="L34" s="2" t="s">
        <v>220</v>
      </c>
      <c r="M34" s="2" t="s">
        <v>50</v>
      </c>
      <c r="N34" s="2" t="s">
        <v>51</v>
      </c>
      <c r="O34" s="2"/>
      <c r="P34" s="3">
        <v>1</v>
      </c>
      <c r="Q34" s="3">
        <v>160</v>
      </c>
      <c r="R34" s="24">
        <v>160</v>
      </c>
      <c r="S34" s="23">
        <v>160</v>
      </c>
      <c r="T34" s="23">
        <v>-6.07</v>
      </c>
      <c r="U34" s="23">
        <v>153.93</v>
      </c>
      <c r="V34" s="23">
        <f t="shared" si="1"/>
        <v>153.93</v>
      </c>
      <c r="W34" s="23">
        <f t="shared" si="0"/>
        <v>0</v>
      </c>
      <c r="X34" s="12" t="s">
        <v>51</v>
      </c>
      <c r="Y34" s="12" t="s">
        <v>545</v>
      </c>
      <c r="Z34" s="12">
        <v>2</v>
      </c>
    </row>
    <row r="35" spans="1:26" x14ac:dyDescent="0.3">
      <c r="A35" s="3">
        <v>10195</v>
      </c>
      <c r="B35" s="2" t="s">
        <v>221</v>
      </c>
      <c r="C35" s="12" t="s">
        <v>546</v>
      </c>
      <c r="D35" s="2" t="s">
        <v>222</v>
      </c>
      <c r="E35" s="2" t="s">
        <v>223</v>
      </c>
      <c r="F35" s="2" t="s">
        <v>224</v>
      </c>
      <c r="G35" s="2" t="s">
        <v>225</v>
      </c>
      <c r="H35" s="2" t="s">
        <v>46</v>
      </c>
      <c r="I35" s="2" t="s">
        <v>22</v>
      </c>
      <c r="J35" s="2" t="s">
        <v>226</v>
      </c>
      <c r="K35" s="2" t="s">
        <v>227</v>
      </c>
      <c r="L35" s="2" t="s">
        <v>228</v>
      </c>
      <c r="M35" s="2" t="s">
        <v>50</v>
      </c>
      <c r="N35" s="2" t="s">
        <v>51</v>
      </c>
      <c r="O35" s="2"/>
      <c r="P35" s="3">
        <v>2</v>
      </c>
      <c r="Q35" s="3">
        <v>160</v>
      </c>
      <c r="R35" s="24">
        <v>320</v>
      </c>
      <c r="S35" s="23">
        <v>320</v>
      </c>
      <c r="T35" s="23">
        <v>-11.66</v>
      </c>
      <c r="U35" s="23">
        <v>308.33999999999997</v>
      </c>
      <c r="V35" s="23">
        <f t="shared" si="1"/>
        <v>308.33999999999997</v>
      </c>
      <c r="W35" s="23">
        <f t="shared" si="0"/>
        <v>0</v>
      </c>
      <c r="X35" s="12" t="s">
        <v>51</v>
      </c>
      <c r="Y35" s="12" t="s">
        <v>547</v>
      </c>
      <c r="Z35" s="12">
        <v>1</v>
      </c>
    </row>
    <row r="36" spans="1:26" x14ac:dyDescent="0.3">
      <c r="A36" s="3">
        <v>10198</v>
      </c>
      <c r="B36" s="2" t="s">
        <v>229</v>
      </c>
      <c r="C36" s="12" t="s">
        <v>548</v>
      </c>
      <c r="D36" s="2" t="s">
        <v>167</v>
      </c>
      <c r="E36" s="2" t="s">
        <v>230</v>
      </c>
      <c r="F36" s="2" t="s">
        <v>231</v>
      </c>
      <c r="G36" s="2"/>
      <c r="H36" s="2" t="s">
        <v>232</v>
      </c>
      <c r="I36" s="2" t="s">
        <v>22</v>
      </c>
      <c r="J36" s="2" t="s">
        <v>233</v>
      </c>
      <c r="K36" s="2" t="s">
        <v>234</v>
      </c>
      <c r="L36" s="2" t="s">
        <v>235</v>
      </c>
      <c r="M36" s="2" t="s">
        <v>39</v>
      </c>
      <c r="N36" s="2" t="s">
        <v>40</v>
      </c>
      <c r="O36" s="2" t="s">
        <v>41</v>
      </c>
      <c r="P36" s="3">
        <v>1</v>
      </c>
      <c r="Q36" s="3">
        <v>140</v>
      </c>
      <c r="R36" s="24">
        <v>140</v>
      </c>
      <c r="S36" s="23">
        <v>140</v>
      </c>
      <c r="T36" s="23">
        <v>-5.38</v>
      </c>
      <c r="U36" s="23">
        <v>134.62</v>
      </c>
      <c r="V36" s="23">
        <f t="shared" si="1"/>
        <v>134.62</v>
      </c>
      <c r="W36" s="23">
        <f t="shared" si="0"/>
        <v>0</v>
      </c>
      <c r="X36" s="12" t="s">
        <v>40</v>
      </c>
      <c r="Y36" s="12" t="s">
        <v>549</v>
      </c>
      <c r="Z36" s="12">
        <v>1</v>
      </c>
    </row>
    <row r="37" spans="1:26" x14ac:dyDescent="0.3">
      <c r="A37" s="3">
        <v>10199</v>
      </c>
      <c r="B37" s="2" t="s">
        <v>236</v>
      </c>
      <c r="C37" s="12" t="s">
        <v>548</v>
      </c>
      <c r="D37" s="2" t="s">
        <v>167</v>
      </c>
      <c r="E37" s="2" t="s">
        <v>230</v>
      </c>
      <c r="F37" s="2" t="s">
        <v>231</v>
      </c>
      <c r="G37" s="2"/>
      <c r="H37" s="2" t="s">
        <v>232</v>
      </c>
      <c r="I37" s="2" t="s">
        <v>22</v>
      </c>
      <c r="J37" s="2" t="s">
        <v>233</v>
      </c>
      <c r="K37" s="2" t="s">
        <v>234</v>
      </c>
      <c r="L37" s="2" t="s">
        <v>235</v>
      </c>
      <c r="M37" s="2" t="s">
        <v>39</v>
      </c>
      <c r="N37" s="2" t="s">
        <v>40</v>
      </c>
      <c r="O37" s="2" t="s">
        <v>41</v>
      </c>
      <c r="P37" s="3">
        <v>2</v>
      </c>
      <c r="Q37" s="3">
        <v>140</v>
      </c>
      <c r="R37" s="24">
        <v>280</v>
      </c>
      <c r="S37" s="23">
        <v>280</v>
      </c>
      <c r="T37" s="23">
        <v>-10.26</v>
      </c>
      <c r="U37" s="23">
        <v>269.74</v>
      </c>
      <c r="V37" s="23">
        <f t="shared" si="1"/>
        <v>269.74</v>
      </c>
      <c r="W37" s="23">
        <f t="shared" si="0"/>
        <v>0</v>
      </c>
      <c r="X37" s="12" t="s">
        <v>40</v>
      </c>
      <c r="Y37" s="12" t="s">
        <v>550</v>
      </c>
      <c r="Z37" s="12">
        <v>5</v>
      </c>
    </row>
    <row r="38" spans="1:26" x14ac:dyDescent="0.3">
      <c r="A38" s="3">
        <v>10205</v>
      </c>
      <c r="B38" s="2" t="s">
        <v>237</v>
      </c>
      <c r="C38" s="12" t="s">
        <v>551</v>
      </c>
      <c r="D38" s="2" t="s">
        <v>238</v>
      </c>
      <c r="E38" s="2" t="s">
        <v>239</v>
      </c>
      <c r="F38" s="2" t="s">
        <v>240</v>
      </c>
      <c r="G38" s="2" t="s">
        <v>241</v>
      </c>
      <c r="H38" s="2" t="s">
        <v>110</v>
      </c>
      <c r="I38" s="2" t="s">
        <v>111</v>
      </c>
      <c r="J38" s="2" t="s">
        <v>145</v>
      </c>
      <c r="K38" s="2" t="s">
        <v>242</v>
      </c>
      <c r="L38" s="2" t="s">
        <v>243</v>
      </c>
      <c r="M38" s="2" t="s">
        <v>79</v>
      </c>
      <c r="N38" s="2" t="s">
        <v>80</v>
      </c>
      <c r="O38" s="2" t="s">
        <v>81</v>
      </c>
      <c r="P38" s="3">
        <v>1</v>
      </c>
      <c r="Q38" s="3">
        <v>125</v>
      </c>
      <c r="R38" s="24">
        <v>125</v>
      </c>
      <c r="S38" s="23">
        <v>125</v>
      </c>
      <c r="T38" s="23">
        <v>-4.8499999999999996</v>
      </c>
      <c r="U38" s="23">
        <v>120.15</v>
      </c>
      <c r="V38" s="23">
        <f t="shared" si="1"/>
        <v>120.15</v>
      </c>
      <c r="W38" s="23">
        <f t="shared" si="0"/>
        <v>0</v>
      </c>
      <c r="X38" s="12" t="s">
        <v>80</v>
      </c>
      <c r="Y38" s="12" t="s">
        <v>552</v>
      </c>
      <c r="Z38" s="12">
        <v>1</v>
      </c>
    </row>
    <row r="39" spans="1:26" x14ac:dyDescent="0.3">
      <c r="A39" s="3">
        <v>10208</v>
      </c>
      <c r="B39" s="2" t="s">
        <v>244</v>
      </c>
      <c r="C39" s="12" t="s">
        <v>553</v>
      </c>
      <c r="D39" s="2" t="s">
        <v>245</v>
      </c>
      <c r="E39" s="2" t="s">
        <v>246</v>
      </c>
      <c r="F39" s="2" t="s">
        <v>247</v>
      </c>
      <c r="G39" s="2" t="s">
        <v>248</v>
      </c>
      <c r="H39" s="2" t="s">
        <v>249</v>
      </c>
      <c r="I39" s="2" t="s">
        <v>22</v>
      </c>
      <c r="J39" s="2" t="s">
        <v>250</v>
      </c>
      <c r="K39" s="2" t="s">
        <v>251</v>
      </c>
      <c r="L39" s="2" t="s">
        <v>252</v>
      </c>
      <c r="M39" s="2" t="s">
        <v>79</v>
      </c>
      <c r="N39" s="2" t="s">
        <v>80</v>
      </c>
      <c r="O39" s="2" t="s">
        <v>81</v>
      </c>
      <c r="P39" s="3">
        <v>1</v>
      </c>
      <c r="Q39" s="3">
        <v>125</v>
      </c>
      <c r="R39" s="24">
        <v>125</v>
      </c>
      <c r="S39" s="23">
        <v>125</v>
      </c>
      <c r="T39" s="23">
        <v>-4.8499999999999996</v>
      </c>
      <c r="U39" s="23">
        <v>120.15</v>
      </c>
      <c r="V39" s="23">
        <f t="shared" si="1"/>
        <v>120.15</v>
      </c>
      <c r="W39" s="23">
        <f t="shared" si="0"/>
        <v>0</v>
      </c>
      <c r="X39" s="12" t="s">
        <v>80</v>
      </c>
      <c r="Y39" s="12" t="s">
        <v>554</v>
      </c>
      <c r="Z39">
        <v>1</v>
      </c>
    </row>
    <row r="40" spans="1:26" x14ac:dyDescent="0.3">
      <c r="A40" s="3">
        <v>10209</v>
      </c>
      <c r="B40" s="2" t="s">
        <v>253</v>
      </c>
      <c r="C40" s="12" t="s">
        <v>555</v>
      </c>
      <c r="D40" s="2" t="s">
        <v>254</v>
      </c>
      <c r="E40" s="2" t="s">
        <v>255</v>
      </c>
      <c r="F40" s="2" t="s">
        <v>256</v>
      </c>
      <c r="G40" s="2"/>
      <c r="H40" s="2" t="s">
        <v>257</v>
      </c>
      <c r="I40" s="2" t="s">
        <v>22</v>
      </c>
      <c r="J40" s="2" t="s">
        <v>258</v>
      </c>
      <c r="K40" s="2" t="s">
        <v>259</v>
      </c>
      <c r="L40" s="2" t="s">
        <v>260</v>
      </c>
      <c r="M40" s="2" t="s">
        <v>39</v>
      </c>
      <c r="N40" s="2" t="s">
        <v>261</v>
      </c>
      <c r="O40" s="2" t="s">
        <v>262</v>
      </c>
      <c r="P40" s="3">
        <v>1</v>
      </c>
      <c r="Q40" s="3">
        <v>140</v>
      </c>
      <c r="R40" s="24">
        <v>140</v>
      </c>
      <c r="S40" s="23">
        <v>700</v>
      </c>
      <c r="T40" s="23">
        <v>-24.92</v>
      </c>
      <c r="U40" s="23">
        <v>675.08</v>
      </c>
      <c r="V40" s="23">
        <f t="shared" si="1"/>
        <v>675.08</v>
      </c>
      <c r="W40" s="23">
        <f t="shared" si="0"/>
        <v>0</v>
      </c>
      <c r="X40" s="12" t="s">
        <v>556</v>
      </c>
      <c r="Y40" s="12" t="s">
        <v>557</v>
      </c>
      <c r="Z40" s="12"/>
    </row>
    <row r="41" spans="1:26" x14ac:dyDescent="0.3">
      <c r="A41" s="2"/>
      <c r="B41" s="2"/>
      <c r="C41" s="12" t="s">
        <v>555</v>
      </c>
      <c r="D41" s="2"/>
      <c r="E41" s="2"/>
      <c r="F41" s="2"/>
      <c r="G41" s="2"/>
      <c r="H41" s="2"/>
      <c r="I41" s="2"/>
      <c r="J41" s="2"/>
      <c r="K41" s="2"/>
      <c r="L41" s="2"/>
      <c r="M41" s="2" t="s">
        <v>39</v>
      </c>
      <c r="N41" s="2" t="s">
        <v>40</v>
      </c>
      <c r="O41" s="2" t="s">
        <v>41</v>
      </c>
      <c r="P41" s="3">
        <v>4</v>
      </c>
      <c r="Q41" s="3">
        <v>140</v>
      </c>
      <c r="R41" s="24">
        <v>560</v>
      </c>
      <c r="S41" s="23"/>
      <c r="T41" s="23"/>
      <c r="U41" s="23"/>
      <c r="V41" s="23">
        <f t="shared" si="1"/>
        <v>0</v>
      </c>
      <c r="W41" s="23">
        <f t="shared" si="0"/>
        <v>0</v>
      </c>
      <c r="X41" s="12"/>
      <c r="Y41" s="12"/>
      <c r="Z41" s="9">
        <v>1</v>
      </c>
    </row>
    <row r="42" spans="1:26" s="9" customFormat="1" x14ac:dyDescent="0.3">
      <c r="A42" s="3">
        <v>10210</v>
      </c>
      <c r="B42" s="2" t="s">
        <v>263</v>
      </c>
      <c r="C42" s="12" t="s">
        <v>558</v>
      </c>
      <c r="D42" s="2" t="s">
        <v>264</v>
      </c>
      <c r="E42" s="2" t="s">
        <v>265</v>
      </c>
      <c r="F42" s="2" t="s">
        <v>266</v>
      </c>
      <c r="G42" s="2"/>
      <c r="H42" s="2" t="s">
        <v>267</v>
      </c>
      <c r="I42" s="2" t="s">
        <v>111</v>
      </c>
      <c r="J42" s="2" t="s">
        <v>268</v>
      </c>
      <c r="K42" s="2" t="s">
        <v>269</v>
      </c>
      <c r="L42" s="2" t="s">
        <v>270</v>
      </c>
      <c r="M42" s="2" t="s">
        <v>271</v>
      </c>
      <c r="N42" s="2" t="s">
        <v>272</v>
      </c>
      <c r="O42" s="2" t="s">
        <v>81</v>
      </c>
      <c r="P42" s="3">
        <v>1</v>
      </c>
      <c r="Q42" s="3">
        <v>130</v>
      </c>
      <c r="R42" s="24">
        <v>130</v>
      </c>
      <c r="S42" s="23">
        <v>130</v>
      </c>
      <c r="T42" s="23">
        <v>-5.03</v>
      </c>
      <c r="U42" s="23">
        <v>124.97</v>
      </c>
      <c r="V42" s="23">
        <f t="shared" si="1"/>
        <v>124.97</v>
      </c>
      <c r="W42" s="23">
        <f t="shared" si="0"/>
        <v>0</v>
      </c>
      <c r="X42" s="12" t="s">
        <v>272</v>
      </c>
      <c r="Y42" s="12" t="s">
        <v>559</v>
      </c>
      <c r="Z42" s="12"/>
    </row>
    <row r="43" spans="1:26" s="6" customFormat="1" x14ac:dyDescent="0.3">
      <c r="A43" s="4">
        <v>10212</v>
      </c>
      <c r="B43" s="5" t="s">
        <v>281</v>
      </c>
      <c r="C43" s="6" t="s">
        <v>560</v>
      </c>
      <c r="D43" s="5" t="s">
        <v>282</v>
      </c>
      <c r="E43" s="5" t="s">
        <v>283</v>
      </c>
      <c r="F43" s="5" t="s">
        <v>284</v>
      </c>
      <c r="G43" s="5" t="s">
        <v>285</v>
      </c>
      <c r="H43" s="5" t="s">
        <v>286</v>
      </c>
      <c r="I43" s="5" t="s">
        <v>22</v>
      </c>
      <c r="J43" s="5" t="s">
        <v>287</v>
      </c>
      <c r="K43" s="5" t="s">
        <v>288</v>
      </c>
      <c r="L43" s="5" t="s">
        <v>289</v>
      </c>
      <c r="M43" s="5" t="s">
        <v>271</v>
      </c>
      <c r="N43" s="5" t="s">
        <v>272</v>
      </c>
      <c r="O43" s="5" t="s">
        <v>81</v>
      </c>
      <c r="P43" s="4">
        <v>1</v>
      </c>
      <c r="Q43" s="4">
        <v>130</v>
      </c>
      <c r="R43" s="22">
        <v>130</v>
      </c>
      <c r="S43" s="22">
        <v>130</v>
      </c>
      <c r="T43" s="22">
        <v>-5.03</v>
      </c>
      <c r="U43" s="22">
        <v>124.97</v>
      </c>
      <c r="V43" s="22">
        <f t="shared" si="1"/>
        <v>124.97</v>
      </c>
      <c r="W43" s="22">
        <f t="shared" si="0"/>
        <v>0</v>
      </c>
      <c r="X43" s="6" t="s">
        <v>272</v>
      </c>
      <c r="Y43" s="6" t="s">
        <v>561</v>
      </c>
      <c r="Z43" s="6">
        <v>1</v>
      </c>
    </row>
    <row r="44" spans="1:26" x14ac:dyDescent="0.3">
      <c r="A44" s="7">
        <v>10211</v>
      </c>
      <c r="B44" s="8" t="s">
        <v>273</v>
      </c>
      <c r="C44" s="9" t="s">
        <v>562</v>
      </c>
      <c r="D44" s="8" t="s">
        <v>274</v>
      </c>
      <c r="E44" s="8" t="s">
        <v>275</v>
      </c>
      <c r="F44" s="8" t="s">
        <v>276</v>
      </c>
      <c r="G44" s="8"/>
      <c r="H44" s="8" t="s">
        <v>277</v>
      </c>
      <c r="I44" s="8" t="s">
        <v>111</v>
      </c>
      <c r="J44" s="8" t="s">
        <v>278</v>
      </c>
      <c r="K44" s="8" t="s">
        <v>279</v>
      </c>
      <c r="L44" s="8" t="s">
        <v>280</v>
      </c>
      <c r="M44" s="8" t="s">
        <v>50</v>
      </c>
      <c r="N44" s="8" t="s">
        <v>51</v>
      </c>
      <c r="O44" s="8"/>
      <c r="P44" s="7">
        <v>1</v>
      </c>
      <c r="Q44" s="7">
        <v>160</v>
      </c>
      <c r="R44" s="33">
        <v>160</v>
      </c>
      <c r="S44" s="33">
        <v>160</v>
      </c>
      <c r="T44" s="33">
        <v>-6.07</v>
      </c>
      <c r="U44" s="33">
        <v>153.93</v>
      </c>
      <c r="V44" s="33">
        <f t="shared" si="1"/>
        <v>153.93</v>
      </c>
      <c r="W44" s="33">
        <f t="shared" si="0"/>
        <v>0</v>
      </c>
      <c r="X44" s="9" t="s">
        <v>51</v>
      </c>
      <c r="Y44" s="9" t="s">
        <v>563</v>
      </c>
      <c r="Z44" s="12">
        <v>1</v>
      </c>
    </row>
    <row r="45" spans="1:26" x14ac:dyDescent="0.3">
      <c r="A45" s="7"/>
      <c r="B45" s="8"/>
      <c r="C45" s="9" t="s">
        <v>562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 t="s">
        <v>495</v>
      </c>
      <c r="O45" s="8"/>
      <c r="P45" s="7"/>
      <c r="Q45" s="7"/>
      <c r="R45" s="33">
        <v>-160</v>
      </c>
      <c r="S45" s="33">
        <v>-160</v>
      </c>
      <c r="T45" s="33">
        <v>6.07</v>
      </c>
      <c r="U45" s="33">
        <v>-160</v>
      </c>
      <c r="V45" s="33">
        <f t="shared" si="1"/>
        <v>-153.93</v>
      </c>
      <c r="W45" s="33">
        <f t="shared" si="0"/>
        <v>-6.0699999999999932</v>
      </c>
      <c r="X45" s="9"/>
      <c r="Y45" s="9"/>
      <c r="Z45" s="12">
        <v>1</v>
      </c>
    </row>
    <row r="46" spans="1:26" x14ac:dyDescent="0.3">
      <c r="A46" s="3">
        <v>10214</v>
      </c>
      <c r="B46" s="2" t="s">
        <v>290</v>
      </c>
      <c r="C46" s="12" t="s">
        <v>564</v>
      </c>
      <c r="D46" s="2" t="s">
        <v>291</v>
      </c>
      <c r="E46" s="2" t="s">
        <v>292</v>
      </c>
      <c r="F46" s="2" t="s">
        <v>293</v>
      </c>
      <c r="G46" s="2"/>
      <c r="H46" s="2" t="s">
        <v>294</v>
      </c>
      <c r="I46" s="2" t="s">
        <v>111</v>
      </c>
      <c r="J46" s="2" t="s">
        <v>295</v>
      </c>
      <c r="K46" s="2" t="s">
        <v>296</v>
      </c>
      <c r="L46" s="2" t="s">
        <v>297</v>
      </c>
      <c r="M46" s="2" t="s">
        <v>39</v>
      </c>
      <c r="N46" s="2" t="s">
        <v>40</v>
      </c>
      <c r="O46" s="2" t="s">
        <v>41</v>
      </c>
      <c r="P46" s="3">
        <v>1</v>
      </c>
      <c r="Q46" s="3">
        <v>140</v>
      </c>
      <c r="R46" s="24">
        <v>140</v>
      </c>
      <c r="S46" s="23">
        <v>140</v>
      </c>
      <c r="T46" s="23">
        <v>-5.38</v>
      </c>
      <c r="U46" s="23">
        <v>134.62</v>
      </c>
      <c r="V46" s="23">
        <f t="shared" si="1"/>
        <v>134.62</v>
      </c>
      <c r="W46" s="23">
        <f t="shared" si="0"/>
        <v>0</v>
      </c>
      <c r="X46" s="12" t="s">
        <v>40</v>
      </c>
      <c r="Y46" s="12" t="s">
        <v>565</v>
      </c>
      <c r="Z46" s="12">
        <v>1</v>
      </c>
    </row>
    <row r="47" spans="1:26" x14ac:dyDescent="0.3">
      <c r="A47" s="3">
        <v>10219</v>
      </c>
      <c r="B47" s="2" t="s">
        <v>298</v>
      </c>
      <c r="C47" s="12" t="s">
        <v>566</v>
      </c>
      <c r="D47" s="2" t="s">
        <v>299</v>
      </c>
      <c r="E47" s="2" t="s">
        <v>300</v>
      </c>
      <c r="F47" s="2" t="s">
        <v>301</v>
      </c>
      <c r="G47" s="2"/>
      <c r="H47" s="2" t="s">
        <v>302</v>
      </c>
      <c r="I47" s="2" t="s">
        <v>22</v>
      </c>
      <c r="J47" s="2" t="s">
        <v>303</v>
      </c>
      <c r="K47" s="2" t="s">
        <v>304</v>
      </c>
      <c r="L47" s="2" t="s">
        <v>305</v>
      </c>
      <c r="M47" s="2" t="s">
        <v>79</v>
      </c>
      <c r="N47" s="2" t="s">
        <v>80</v>
      </c>
      <c r="O47" s="2" t="s">
        <v>81</v>
      </c>
      <c r="P47" s="3">
        <v>1</v>
      </c>
      <c r="Q47" s="3">
        <v>125</v>
      </c>
      <c r="R47" s="24">
        <v>125</v>
      </c>
      <c r="S47" s="23">
        <v>125</v>
      </c>
      <c r="T47" s="23">
        <v>-4.8499999999999996</v>
      </c>
      <c r="U47" s="23">
        <v>120.15</v>
      </c>
      <c r="V47" s="23">
        <f t="shared" si="1"/>
        <v>120.15</v>
      </c>
      <c r="W47" s="23">
        <f t="shared" si="0"/>
        <v>0</v>
      </c>
      <c r="X47" s="12" t="s">
        <v>80</v>
      </c>
      <c r="Y47" s="12" t="s">
        <v>567</v>
      </c>
      <c r="Z47" s="9">
        <v>1</v>
      </c>
    </row>
    <row r="48" spans="1:26" x14ac:dyDescent="0.3">
      <c r="A48" s="3">
        <v>10220</v>
      </c>
      <c r="B48" s="2" t="s">
        <v>306</v>
      </c>
      <c r="C48" s="12" t="s">
        <v>568</v>
      </c>
      <c r="D48" s="2" t="s">
        <v>307</v>
      </c>
      <c r="E48" s="2" t="s">
        <v>308</v>
      </c>
      <c r="F48" s="2" t="s">
        <v>309</v>
      </c>
      <c r="G48" s="2"/>
      <c r="H48" s="2" t="s">
        <v>310</v>
      </c>
      <c r="I48" s="2" t="s">
        <v>22</v>
      </c>
      <c r="J48" s="2" t="s">
        <v>311</v>
      </c>
      <c r="K48" s="2" t="s">
        <v>312</v>
      </c>
      <c r="L48" s="2" t="s">
        <v>313</v>
      </c>
      <c r="M48" s="2" t="s">
        <v>61</v>
      </c>
      <c r="N48" s="2" t="s">
        <v>27</v>
      </c>
      <c r="O48" s="2" t="s">
        <v>62</v>
      </c>
      <c r="P48" s="3">
        <v>1</v>
      </c>
      <c r="Q48" s="3">
        <v>100</v>
      </c>
      <c r="R48" s="24">
        <v>100</v>
      </c>
      <c r="S48" s="23">
        <v>100</v>
      </c>
      <c r="T48" s="23">
        <v>-3.98</v>
      </c>
      <c r="U48" s="23">
        <v>96.02</v>
      </c>
      <c r="V48" s="23">
        <f t="shared" si="1"/>
        <v>96.02</v>
      </c>
      <c r="W48" s="23">
        <f t="shared" si="0"/>
        <v>0</v>
      </c>
      <c r="X48" s="12" t="s">
        <v>523</v>
      </c>
      <c r="Y48" s="12" t="s">
        <v>569</v>
      </c>
      <c r="Z48" s="12"/>
    </row>
    <row r="49" spans="1:26" s="9" customFormat="1" x14ac:dyDescent="0.3">
      <c r="A49" s="3">
        <v>10221</v>
      </c>
      <c r="B49" s="2" t="s">
        <v>314</v>
      </c>
      <c r="C49" s="12" t="s">
        <v>570</v>
      </c>
      <c r="D49" s="2" t="s">
        <v>315</v>
      </c>
      <c r="E49" s="2" t="s">
        <v>316</v>
      </c>
      <c r="F49" s="2" t="s">
        <v>317</v>
      </c>
      <c r="G49" s="2" t="s">
        <v>318</v>
      </c>
      <c r="H49" s="2" t="s">
        <v>319</v>
      </c>
      <c r="I49" s="2" t="s">
        <v>22</v>
      </c>
      <c r="J49" s="2" t="s">
        <v>320</v>
      </c>
      <c r="K49" s="2" t="s">
        <v>321</v>
      </c>
      <c r="L49" s="2" t="s">
        <v>322</v>
      </c>
      <c r="M49" s="2" t="s">
        <v>61</v>
      </c>
      <c r="N49" s="2" t="s">
        <v>27</v>
      </c>
      <c r="O49" s="2" t="s">
        <v>62</v>
      </c>
      <c r="P49" s="3">
        <v>1</v>
      </c>
      <c r="Q49" s="3">
        <v>100</v>
      </c>
      <c r="R49" s="24">
        <v>100</v>
      </c>
      <c r="S49" s="23">
        <v>100</v>
      </c>
      <c r="T49" s="23">
        <v>-3.98</v>
      </c>
      <c r="U49" s="23">
        <v>96.02</v>
      </c>
      <c r="V49" s="23">
        <f t="shared" si="1"/>
        <v>96.02</v>
      </c>
      <c r="W49" s="23">
        <f t="shared" si="0"/>
        <v>0</v>
      </c>
      <c r="X49" s="12" t="s">
        <v>523</v>
      </c>
      <c r="Y49" s="12" t="s">
        <v>571</v>
      </c>
      <c r="Z49" s="12">
        <v>1</v>
      </c>
    </row>
    <row r="50" spans="1:26" s="9" customFormat="1" x14ac:dyDescent="0.3">
      <c r="A50" s="7">
        <v>10227</v>
      </c>
      <c r="B50" s="8" t="s">
        <v>323</v>
      </c>
      <c r="C50" s="9" t="s">
        <v>572</v>
      </c>
      <c r="D50" s="8" t="s">
        <v>324</v>
      </c>
      <c r="E50" s="8" t="s">
        <v>325</v>
      </c>
      <c r="F50" s="8" t="s">
        <v>326</v>
      </c>
      <c r="G50" s="8"/>
      <c r="H50" s="8" t="s">
        <v>327</v>
      </c>
      <c r="I50" s="8" t="s">
        <v>22</v>
      </c>
      <c r="J50" s="8" t="s">
        <v>328</v>
      </c>
      <c r="K50" s="8" t="s">
        <v>329</v>
      </c>
      <c r="L50" s="8" t="s">
        <v>330</v>
      </c>
      <c r="M50" s="8" t="s">
        <v>79</v>
      </c>
      <c r="N50" s="8" t="s">
        <v>80</v>
      </c>
      <c r="O50" s="8" t="s">
        <v>81</v>
      </c>
      <c r="P50" s="7">
        <v>1</v>
      </c>
      <c r="Q50" s="7">
        <v>125</v>
      </c>
      <c r="R50" s="33">
        <v>125</v>
      </c>
      <c r="S50" s="33">
        <v>125</v>
      </c>
      <c r="T50" s="33">
        <v>-4.8499999999999996</v>
      </c>
      <c r="U50" s="33">
        <v>120.15</v>
      </c>
      <c r="V50" s="33">
        <f t="shared" si="1"/>
        <v>120.15</v>
      </c>
      <c r="W50" s="33">
        <f t="shared" si="0"/>
        <v>0</v>
      </c>
      <c r="X50" s="9" t="s">
        <v>80</v>
      </c>
      <c r="Y50" s="9" t="s">
        <v>573</v>
      </c>
      <c r="Z50" s="9">
        <v>1</v>
      </c>
    </row>
    <row r="51" spans="1:26" x14ac:dyDescent="0.3">
      <c r="A51" s="7"/>
      <c r="B51" s="8"/>
      <c r="C51" s="9" t="s">
        <v>572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 t="s">
        <v>495</v>
      </c>
      <c r="O51" s="8"/>
      <c r="P51" s="7"/>
      <c r="Q51" s="7"/>
      <c r="R51" s="33">
        <v>-125</v>
      </c>
      <c r="S51" s="33">
        <v>-125</v>
      </c>
      <c r="T51" s="33">
        <v>4.8499999999999996</v>
      </c>
      <c r="U51" s="33">
        <v>-120</v>
      </c>
      <c r="V51" s="33">
        <f t="shared" si="1"/>
        <v>-120.15</v>
      </c>
      <c r="W51" s="33">
        <f t="shared" si="0"/>
        <v>0.15000000000000568</v>
      </c>
      <c r="X51" s="9"/>
      <c r="Y51" s="9"/>
      <c r="Z51" s="12"/>
    </row>
    <row r="52" spans="1:26" x14ac:dyDescent="0.3">
      <c r="A52" s="3">
        <v>10228</v>
      </c>
      <c r="B52" s="2" t="s">
        <v>331</v>
      </c>
      <c r="C52" s="12" t="s">
        <v>574</v>
      </c>
      <c r="D52" s="2" t="s">
        <v>332</v>
      </c>
      <c r="E52" s="2" t="s">
        <v>333</v>
      </c>
      <c r="F52" s="2" t="s">
        <v>334</v>
      </c>
      <c r="G52" s="2" t="s">
        <v>335</v>
      </c>
      <c r="H52" s="2" t="s">
        <v>336</v>
      </c>
      <c r="I52" s="2" t="s">
        <v>111</v>
      </c>
      <c r="J52" s="2" t="s">
        <v>201</v>
      </c>
      <c r="K52" s="2" t="s">
        <v>337</v>
      </c>
      <c r="L52" s="2" t="s">
        <v>338</v>
      </c>
      <c r="M52" s="2" t="s">
        <v>50</v>
      </c>
      <c r="N52" s="2" t="s">
        <v>51</v>
      </c>
      <c r="O52" s="2"/>
      <c r="P52" s="3">
        <v>1</v>
      </c>
      <c r="Q52" s="3">
        <v>160</v>
      </c>
      <c r="R52" s="24">
        <v>160</v>
      </c>
      <c r="S52" s="23">
        <v>160</v>
      </c>
      <c r="T52" s="23">
        <v>-6.07</v>
      </c>
      <c r="U52" s="23">
        <v>153.93</v>
      </c>
      <c r="V52" s="23">
        <f t="shared" si="1"/>
        <v>153.93</v>
      </c>
      <c r="W52" s="23">
        <f t="shared" si="0"/>
        <v>0</v>
      </c>
      <c r="X52" s="12" t="s">
        <v>51</v>
      </c>
      <c r="Y52" s="12" t="s">
        <v>575</v>
      </c>
      <c r="Z52" s="12">
        <v>1</v>
      </c>
    </row>
    <row r="53" spans="1:26" x14ac:dyDescent="0.3">
      <c r="A53" s="7">
        <v>10229</v>
      </c>
      <c r="B53" s="8" t="s">
        <v>339</v>
      </c>
      <c r="C53" s="9" t="s">
        <v>576</v>
      </c>
      <c r="D53" s="8" t="s">
        <v>340</v>
      </c>
      <c r="E53" s="8" t="s">
        <v>341</v>
      </c>
      <c r="F53" s="8" t="s">
        <v>342</v>
      </c>
      <c r="G53" s="8"/>
      <c r="H53" s="8" t="s">
        <v>267</v>
      </c>
      <c r="I53" s="8" t="s">
        <v>111</v>
      </c>
      <c r="J53" s="8" t="s">
        <v>268</v>
      </c>
      <c r="K53" s="8" t="s">
        <v>343</v>
      </c>
      <c r="L53" s="8" t="s">
        <v>344</v>
      </c>
      <c r="M53" s="8" t="s">
        <v>271</v>
      </c>
      <c r="N53" s="8" t="s">
        <v>272</v>
      </c>
      <c r="O53" s="8" t="s">
        <v>81</v>
      </c>
      <c r="P53" s="7">
        <v>1</v>
      </c>
      <c r="Q53" s="7">
        <v>130</v>
      </c>
      <c r="R53" s="33">
        <v>130</v>
      </c>
      <c r="S53" s="33">
        <v>130</v>
      </c>
      <c r="T53" s="33">
        <v>-5.03</v>
      </c>
      <c r="U53" s="33">
        <v>124.97</v>
      </c>
      <c r="V53" s="33">
        <f t="shared" si="1"/>
        <v>124.97</v>
      </c>
      <c r="W53" s="33">
        <f t="shared" si="0"/>
        <v>0</v>
      </c>
      <c r="X53" s="9" t="s">
        <v>272</v>
      </c>
      <c r="Y53" s="9" t="s">
        <v>577</v>
      </c>
      <c r="Z53">
        <v>1</v>
      </c>
    </row>
    <row r="54" spans="1:26" x14ac:dyDescent="0.3">
      <c r="A54" s="7"/>
      <c r="B54" s="8"/>
      <c r="C54" s="9" t="s">
        <v>576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 t="s">
        <v>495</v>
      </c>
      <c r="O54" s="8"/>
      <c r="P54" s="7"/>
      <c r="Q54" s="7"/>
      <c r="R54" s="33">
        <v>-130</v>
      </c>
      <c r="S54" s="33">
        <v>-130</v>
      </c>
      <c r="T54" s="33">
        <v>5.03</v>
      </c>
      <c r="U54" s="33">
        <v>-130</v>
      </c>
      <c r="V54" s="33">
        <f t="shared" si="1"/>
        <v>-124.97</v>
      </c>
      <c r="W54" s="33">
        <f t="shared" si="0"/>
        <v>-5.0300000000000011</v>
      </c>
      <c r="X54" s="9"/>
      <c r="Y54" s="9"/>
      <c r="Z54" s="12">
        <v>1</v>
      </c>
    </row>
    <row r="55" spans="1:26" x14ac:dyDescent="0.3">
      <c r="A55" s="3">
        <v>10233</v>
      </c>
      <c r="B55" s="2" t="s">
        <v>345</v>
      </c>
      <c r="C55" s="12" t="s">
        <v>578</v>
      </c>
      <c r="D55" s="2" t="s">
        <v>346</v>
      </c>
      <c r="E55" s="2" t="s">
        <v>347</v>
      </c>
      <c r="F55" s="2" t="s">
        <v>348</v>
      </c>
      <c r="G55" s="2"/>
      <c r="H55" s="2" t="s">
        <v>349</v>
      </c>
      <c r="I55" s="2" t="s">
        <v>350</v>
      </c>
      <c r="J55" s="2" t="s">
        <v>351</v>
      </c>
      <c r="K55" s="2" t="s">
        <v>352</v>
      </c>
      <c r="L55" s="2" t="s">
        <v>353</v>
      </c>
      <c r="M55" s="2" t="s">
        <v>79</v>
      </c>
      <c r="N55" s="2" t="s">
        <v>80</v>
      </c>
      <c r="O55" s="2" t="s">
        <v>81</v>
      </c>
      <c r="P55" s="3">
        <v>1</v>
      </c>
      <c r="Q55" s="3">
        <v>125</v>
      </c>
      <c r="R55" s="24">
        <v>125</v>
      </c>
      <c r="S55" s="23">
        <v>125</v>
      </c>
      <c r="T55" s="23">
        <v>-4.8499999999999996</v>
      </c>
      <c r="U55" s="23">
        <v>120.15</v>
      </c>
      <c r="V55" s="23">
        <f t="shared" si="1"/>
        <v>120.15</v>
      </c>
      <c r="W55" s="23">
        <f t="shared" si="0"/>
        <v>0</v>
      </c>
      <c r="X55" s="12" t="s">
        <v>80</v>
      </c>
      <c r="Y55" s="12" t="s">
        <v>579</v>
      </c>
      <c r="Z55" s="12">
        <v>1</v>
      </c>
    </row>
    <row r="56" spans="1:26" x14ac:dyDescent="0.3">
      <c r="A56" s="3">
        <v>10234</v>
      </c>
      <c r="B56" s="2" t="s">
        <v>354</v>
      </c>
      <c r="C56" t="s">
        <v>580</v>
      </c>
      <c r="D56" s="2" t="s">
        <v>355</v>
      </c>
      <c r="E56" s="2" t="s">
        <v>356</v>
      </c>
      <c r="F56" s="2" t="s">
        <v>357</v>
      </c>
      <c r="G56" s="2" t="s">
        <v>358</v>
      </c>
      <c r="H56" s="2" t="s">
        <v>359</v>
      </c>
      <c r="I56" s="2" t="s">
        <v>22</v>
      </c>
      <c r="J56" s="2" t="s">
        <v>360</v>
      </c>
      <c r="K56" s="2" t="s">
        <v>361</v>
      </c>
      <c r="L56" s="2" t="s">
        <v>362</v>
      </c>
      <c r="M56" s="2" t="s">
        <v>79</v>
      </c>
      <c r="N56" s="2" t="s">
        <v>80</v>
      </c>
      <c r="O56" s="2" t="s">
        <v>81</v>
      </c>
      <c r="P56" s="3">
        <v>1</v>
      </c>
      <c r="Q56" s="3">
        <v>125</v>
      </c>
      <c r="R56" s="24">
        <v>125</v>
      </c>
      <c r="S56" s="24">
        <v>125</v>
      </c>
      <c r="T56" s="24">
        <v>-4.8499999999999996</v>
      </c>
      <c r="U56" s="24">
        <v>120.15</v>
      </c>
      <c r="V56" s="24">
        <f t="shared" si="1"/>
        <v>120.15</v>
      </c>
      <c r="W56" s="24">
        <f t="shared" si="0"/>
        <v>0</v>
      </c>
      <c r="X56" t="s">
        <v>80</v>
      </c>
      <c r="Y56" t="s">
        <v>581</v>
      </c>
      <c r="Z56" s="12">
        <v>1</v>
      </c>
    </row>
    <row r="57" spans="1:26" x14ac:dyDescent="0.3">
      <c r="A57" s="3">
        <v>10235</v>
      </c>
      <c r="B57" s="2" t="s">
        <v>363</v>
      </c>
      <c r="C57" s="12" t="s">
        <v>580</v>
      </c>
      <c r="D57" s="2" t="s">
        <v>355</v>
      </c>
      <c r="E57" s="2" t="s">
        <v>356</v>
      </c>
      <c r="F57" s="2" t="s">
        <v>357</v>
      </c>
      <c r="G57" s="2" t="s">
        <v>358</v>
      </c>
      <c r="H57" s="2" t="s">
        <v>359</v>
      </c>
      <c r="I57" s="2" t="s">
        <v>22</v>
      </c>
      <c r="J57" s="2" t="s">
        <v>360</v>
      </c>
      <c r="K57" s="2" t="s">
        <v>361</v>
      </c>
      <c r="L57" s="2" t="s">
        <v>362</v>
      </c>
      <c r="M57" s="2" t="s">
        <v>79</v>
      </c>
      <c r="N57" s="2" t="s">
        <v>80</v>
      </c>
      <c r="O57" s="2" t="s">
        <v>81</v>
      </c>
      <c r="P57" s="3">
        <v>1</v>
      </c>
      <c r="Q57" s="3">
        <v>125</v>
      </c>
      <c r="R57" s="24">
        <v>125</v>
      </c>
      <c r="S57" s="23">
        <v>125</v>
      </c>
      <c r="T57" s="23">
        <v>-4.8499999999999996</v>
      </c>
      <c r="U57" s="23">
        <v>120.15</v>
      </c>
      <c r="V57" s="23">
        <f t="shared" si="1"/>
        <v>120.15</v>
      </c>
      <c r="W57" s="23">
        <f t="shared" si="0"/>
        <v>0</v>
      </c>
      <c r="X57" s="12" t="s">
        <v>80</v>
      </c>
      <c r="Y57" s="12" t="s">
        <v>582</v>
      </c>
      <c r="Z57" s="12">
        <v>3</v>
      </c>
    </row>
    <row r="58" spans="1:26" x14ac:dyDescent="0.3">
      <c r="A58" s="3">
        <v>10236</v>
      </c>
      <c r="B58" s="2" t="s">
        <v>364</v>
      </c>
      <c r="C58" s="12" t="s">
        <v>583</v>
      </c>
      <c r="D58" s="2" t="s">
        <v>365</v>
      </c>
      <c r="E58" s="2" t="s">
        <v>366</v>
      </c>
      <c r="F58" s="2" t="s">
        <v>367</v>
      </c>
      <c r="G58" s="2"/>
      <c r="H58" s="2" t="s">
        <v>368</v>
      </c>
      <c r="I58" s="2" t="s">
        <v>22</v>
      </c>
      <c r="J58" s="2" t="s">
        <v>369</v>
      </c>
      <c r="K58" s="2" t="s">
        <v>370</v>
      </c>
      <c r="L58" s="2" t="s">
        <v>371</v>
      </c>
      <c r="M58" s="2" t="s">
        <v>79</v>
      </c>
      <c r="N58" s="2" t="s">
        <v>80</v>
      </c>
      <c r="O58" s="2" t="s">
        <v>81</v>
      </c>
      <c r="P58" s="3">
        <v>1</v>
      </c>
      <c r="Q58" s="3">
        <v>125</v>
      </c>
      <c r="R58" s="24">
        <v>125</v>
      </c>
      <c r="S58" s="23">
        <v>125</v>
      </c>
      <c r="T58" s="23">
        <v>-4.8499999999999996</v>
      </c>
      <c r="U58" s="23">
        <v>120.15</v>
      </c>
      <c r="V58" s="23">
        <f t="shared" si="1"/>
        <v>120.15</v>
      </c>
      <c r="W58" s="23">
        <f t="shared" si="0"/>
        <v>0</v>
      </c>
      <c r="X58" s="12" t="s">
        <v>80</v>
      </c>
      <c r="Y58" s="12" t="s">
        <v>584</v>
      </c>
      <c r="Z58" s="12">
        <v>1</v>
      </c>
    </row>
    <row r="59" spans="1:26" x14ac:dyDescent="0.3">
      <c r="A59" s="3">
        <v>10238</v>
      </c>
      <c r="B59" s="2" t="s">
        <v>372</v>
      </c>
      <c r="C59" s="12" t="s">
        <v>585</v>
      </c>
      <c r="D59" s="2" t="s">
        <v>373</v>
      </c>
      <c r="E59" s="2" t="s">
        <v>374</v>
      </c>
      <c r="F59" s="2" t="s">
        <v>375</v>
      </c>
      <c r="G59" s="2"/>
      <c r="H59" s="2" t="s">
        <v>376</v>
      </c>
      <c r="I59" s="2" t="s">
        <v>22</v>
      </c>
      <c r="J59" s="2" t="s">
        <v>377</v>
      </c>
      <c r="K59" s="2" t="s">
        <v>378</v>
      </c>
      <c r="L59" s="2" t="s">
        <v>379</v>
      </c>
      <c r="M59" s="2" t="s">
        <v>79</v>
      </c>
      <c r="N59" s="2" t="s">
        <v>80</v>
      </c>
      <c r="O59" s="2" t="s">
        <v>81</v>
      </c>
      <c r="P59" s="3">
        <v>1</v>
      </c>
      <c r="Q59" s="3">
        <v>125</v>
      </c>
      <c r="R59" s="24">
        <v>125</v>
      </c>
      <c r="S59" s="23">
        <v>125</v>
      </c>
      <c r="T59" s="23">
        <v>-4.8499999999999996</v>
      </c>
      <c r="U59" s="23">
        <v>120.15</v>
      </c>
      <c r="V59" s="23">
        <f t="shared" si="1"/>
        <v>120.15</v>
      </c>
      <c r="W59" s="23">
        <f t="shared" si="0"/>
        <v>0</v>
      </c>
      <c r="X59" s="12" t="s">
        <v>80</v>
      </c>
      <c r="Y59" s="12" t="s">
        <v>586</v>
      </c>
      <c r="Z59" s="12">
        <v>1</v>
      </c>
    </row>
    <row r="60" spans="1:26" x14ac:dyDescent="0.3">
      <c r="A60" s="3">
        <v>10239</v>
      </c>
      <c r="B60" s="2" t="s">
        <v>380</v>
      </c>
      <c r="C60" s="12" t="s">
        <v>587</v>
      </c>
      <c r="D60" s="2" t="s">
        <v>381</v>
      </c>
      <c r="E60" s="2" t="s">
        <v>382</v>
      </c>
      <c r="F60" s="2" t="s">
        <v>383</v>
      </c>
      <c r="G60" s="2" t="s">
        <v>384</v>
      </c>
      <c r="H60" s="2" t="s">
        <v>127</v>
      </c>
      <c r="I60" s="2" t="s">
        <v>22</v>
      </c>
      <c r="J60" s="2" t="s">
        <v>385</v>
      </c>
      <c r="K60" s="2" t="s">
        <v>386</v>
      </c>
      <c r="L60" s="2" t="s">
        <v>387</v>
      </c>
      <c r="M60" s="2" t="s">
        <v>79</v>
      </c>
      <c r="N60" s="2" t="s">
        <v>172</v>
      </c>
      <c r="O60" s="2" t="s">
        <v>173</v>
      </c>
      <c r="P60" s="3">
        <v>1</v>
      </c>
      <c r="Q60" s="3">
        <v>50</v>
      </c>
      <c r="R60" s="24">
        <v>50</v>
      </c>
      <c r="S60" s="23">
        <v>225</v>
      </c>
      <c r="T60" s="23">
        <v>-8.34</v>
      </c>
      <c r="U60" s="23">
        <v>216.66</v>
      </c>
      <c r="V60" s="23">
        <f t="shared" si="1"/>
        <v>216.66</v>
      </c>
      <c r="W60" s="23">
        <f t="shared" si="0"/>
        <v>0</v>
      </c>
      <c r="X60" s="12" t="s">
        <v>588</v>
      </c>
      <c r="Y60" s="12" t="s">
        <v>589</v>
      </c>
      <c r="Z60" s="12">
        <v>1</v>
      </c>
    </row>
    <row r="61" spans="1:26" x14ac:dyDescent="0.3">
      <c r="A61" s="2"/>
      <c r="B61" s="2"/>
      <c r="C61" s="12" t="s">
        <v>587</v>
      </c>
      <c r="D61" s="2"/>
      <c r="E61" s="2"/>
      <c r="F61" s="2"/>
      <c r="G61" s="2"/>
      <c r="H61" s="2"/>
      <c r="I61" s="2"/>
      <c r="J61" s="2"/>
      <c r="K61" s="2"/>
      <c r="L61" s="2"/>
      <c r="M61" s="2" t="s">
        <v>79</v>
      </c>
      <c r="N61" s="2" t="s">
        <v>80</v>
      </c>
      <c r="O61" s="2" t="s">
        <v>81</v>
      </c>
      <c r="P61" s="3">
        <v>1</v>
      </c>
      <c r="Q61" s="3">
        <v>125</v>
      </c>
      <c r="R61" s="24">
        <v>125</v>
      </c>
      <c r="S61" s="23"/>
      <c r="T61" s="23"/>
      <c r="U61" s="23"/>
      <c r="V61" s="23">
        <f t="shared" si="1"/>
        <v>0</v>
      </c>
      <c r="W61" s="23">
        <f t="shared" si="0"/>
        <v>0</v>
      </c>
      <c r="X61" s="12"/>
      <c r="Y61" s="12"/>
      <c r="Z61" s="12">
        <v>1</v>
      </c>
    </row>
    <row r="62" spans="1:26" x14ac:dyDescent="0.3">
      <c r="A62" s="2"/>
      <c r="B62" s="2"/>
      <c r="C62" s="12" t="s">
        <v>587</v>
      </c>
      <c r="D62" s="2"/>
      <c r="E62" s="2"/>
      <c r="F62" s="2"/>
      <c r="G62" s="2"/>
      <c r="H62" s="2"/>
      <c r="I62" s="2"/>
      <c r="J62" s="2"/>
      <c r="K62" s="2"/>
      <c r="L62" s="2"/>
      <c r="M62" s="2" t="s">
        <v>388</v>
      </c>
      <c r="N62" s="2" t="s">
        <v>389</v>
      </c>
      <c r="O62" s="2" t="s">
        <v>81</v>
      </c>
      <c r="P62" s="3">
        <v>1</v>
      </c>
      <c r="Q62" s="3">
        <v>50</v>
      </c>
      <c r="R62" s="24">
        <v>50</v>
      </c>
      <c r="S62" s="23"/>
      <c r="T62" s="23"/>
      <c r="U62" s="23"/>
      <c r="V62" s="23">
        <f t="shared" si="1"/>
        <v>0</v>
      </c>
      <c r="W62" s="23">
        <f t="shared" si="0"/>
        <v>0</v>
      </c>
      <c r="X62" s="12"/>
      <c r="Y62" s="12"/>
      <c r="Z62" s="12">
        <v>1</v>
      </c>
    </row>
    <row r="63" spans="1:26" x14ac:dyDescent="0.3">
      <c r="A63" s="3">
        <v>10244</v>
      </c>
      <c r="B63" s="2" t="s">
        <v>390</v>
      </c>
      <c r="C63" s="12" t="s">
        <v>590</v>
      </c>
      <c r="D63" s="2" t="s">
        <v>391</v>
      </c>
      <c r="E63" s="2" t="s">
        <v>392</v>
      </c>
      <c r="F63" s="2" t="s">
        <v>393</v>
      </c>
      <c r="G63" s="2" t="s">
        <v>394</v>
      </c>
      <c r="H63" s="2" t="s">
        <v>395</v>
      </c>
      <c r="I63" s="2" t="s">
        <v>350</v>
      </c>
      <c r="J63" s="2" t="s">
        <v>396</v>
      </c>
      <c r="K63" s="2" t="s">
        <v>397</v>
      </c>
      <c r="L63" s="2" t="s">
        <v>398</v>
      </c>
      <c r="M63" s="2" t="s">
        <v>50</v>
      </c>
      <c r="N63" s="2" t="s">
        <v>51</v>
      </c>
      <c r="O63" s="2"/>
      <c r="P63" s="3">
        <v>1</v>
      </c>
      <c r="Q63" s="3">
        <v>160</v>
      </c>
      <c r="R63" s="24">
        <v>160</v>
      </c>
      <c r="S63" s="23">
        <v>160</v>
      </c>
      <c r="T63" s="23">
        <v>-6.07</v>
      </c>
      <c r="U63" s="23">
        <v>153.93</v>
      </c>
      <c r="V63" s="23">
        <f t="shared" si="1"/>
        <v>153.93</v>
      </c>
      <c r="W63" s="23">
        <f t="shared" si="0"/>
        <v>0</v>
      </c>
      <c r="X63" s="12" t="s">
        <v>51</v>
      </c>
      <c r="Y63" s="12" t="s">
        <v>591</v>
      </c>
      <c r="Z63" s="12">
        <v>3</v>
      </c>
    </row>
    <row r="64" spans="1:26" x14ac:dyDescent="0.3">
      <c r="A64" s="3">
        <v>10251</v>
      </c>
      <c r="B64" s="2" t="s">
        <v>399</v>
      </c>
      <c r="C64" s="12" t="s">
        <v>592</v>
      </c>
      <c r="D64" s="2" t="s">
        <v>400</v>
      </c>
      <c r="E64" s="2" t="s">
        <v>401</v>
      </c>
      <c r="F64" s="2" t="s">
        <v>402</v>
      </c>
      <c r="G64" s="2" t="s">
        <v>403</v>
      </c>
      <c r="H64" s="2" t="s">
        <v>35</v>
      </c>
      <c r="I64" s="2" t="s">
        <v>22</v>
      </c>
      <c r="J64" s="2" t="s">
        <v>36</v>
      </c>
      <c r="K64" s="2" t="s">
        <v>404</v>
      </c>
      <c r="L64" s="2" t="s">
        <v>405</v>
      </c>
      <c r="M64" s="2" t="s">
        <v>271</v>
      </c>
      <c r="N64" s="2" t="s">
        <v>272</v>
      </c>
      <c r="O64" s="2" t="s">
        <v>81</v>
      </c>
      <c r="P64" s="3">
        <v>1</v>
      </c>
      <c r="Q64" s="3">
        <v>130</v>
      </c>
      <c r="R64" s="24">
        <v>130</v>
      </c>
      <c r="S64" s="23">
        <v>130</v>
      </c>
      <c r="T64" s="23">
        <v>-5.03</v>
      </c>
      <c r="U64" s="23">
        <v>124.97</v>
      </c>
      <c r="V64" s="23">
        <f t="shared" si="1"/>
        <v>124.97</v>
      </c>
      <c r="W64" s="23">
        <f t="shared" si="0"/>
        <v>0</v>
      </c>
      <c r="X64" s="12" t="s">
        <v>272</v>
      </c>
      <c r="Y64" s="12" t="s">
        <v>593</v>
      </c>
      <c r="Z64" s="12">
        <v>1</v>
      </c>
    </row>
    <row r="65" spans="1:26" x14ac:dyDescent="0.3">
      <c r="A65" s="3">
        <v>10252</v>
      </c>
      <c r="B65" s="2" t="s">
        <v>406</v>
      </c>
      <c r="C65" s="12" t="s">
        <v>594</v>
      </c>
      <c r="D65" s="2" t="s">
        <v>407</v>
      </c>
      <c r="E65" s="2" t="s">
        <v>408</v>
      </c>
      <c r="F65" s="2" t="s">
        <v>409</v>
      </c>
      <c r="G65" s="2" t="s">
        <v>410</v>
      </c>
      <c r="H65" s="2" t="s">
        <v>411</v>
      </c>
      <c r="I65" s="2" t="s">
        <v>22</v>
      </c>
      <c r="J65" s="2" t="s">
        <v>412</v>
      </c>
      <c r="K65" s="2" t="s">
        <v>413</v>
      </c>
      <c r="L65" s="2" t="s">
        <v>414</v>
      </c>
      <c r="M65" s="2" t="s">
        <v>50</v>
      </c>
      <c r="N65" s="2" t="s">
        <v>51</v>
      </c>
      <c r="O65" s="2"/>
      <c r="P65" s="3">
        <v>1</v>
      </c>
      <c r="Q65" s="3">
        <v>160</v>
      </c>
      <c r="R65" s="24">
        <v>160</v>
      </c>
      <c r="S65" s="23">
        <v>160</v>
      </c>
      <c r="T65" s="23">
        <v>-6.07</v>
      </c>
      <c r="U65" s="23">
        <v>153.93</v>
      </c>
      <c r="V65" s="23">
        <f t="shared" si="1"/>
        <v>153.93</v>
      </c>
      <c r="W65" s="23">
        <f t="shared" si="0"/>
        <v>0</v>
      </c>
      <c r="X65" s="12" t="s">
        <v>51</v>
      </c>
      <c r="Y65" s="12" t="s">
        <v>595</v>
      </c>
      <c r="Z65" s="12">
        <v>1</v>
      </c>
    </row>
    <row r="66" spans="1:26" x14ac:dyDescent="0.3">
      <c r="A66" s="3">
        <v>10253</v>
      </c>
      <c r="B66" s="2" t="s">
        <v>415</v>
      </c>
      <c r="C66" s="12" t="s">
        <v>596</v>
      </c>
      <c r="D66" s="2" t="s">
        <v>416</v>
      </c>
      <c r="E66" s="2" t="s">
        <v>417</v>
      </c>
      <c r="F66" s="2" t="s">
        <v>418</v>
      </c>
      <c r="G66" s="2"/>
      <c r="H66" s="2" t="s">
        <v>46</v>
      </c>
      <c r="I66" s="2" t="s">
        <v>22</v>
      </c>
      <c r="J66" s="2" t="s">
        <v>419</v>
      </c>
      <c r="K66" s="2" t="s">
        <v>420</v>
      </c>
      <c r="L66" s="2" t="s">
        <v>421</v>
      </c>
      <c r="M66" s="2" t="s">
        <v>50</v>
      </c>
      <c r="N66" s="2" t="s">
        <v>51</v>
      </c>
      <c r="O66" s="2"/>
      <c r="P66" s="3">
        <v>1</v>
      </c>
      <c r="Q66" s="3">
        <v>160</v>
      </c>
      <c r="R66" s="24">
        <v>160</v>
      </c>
      <c r="S66" s="23">
        <v>160</v>
      </c>
      <c r="T66" s="23">
        <v>-6.07</v>
      </c>
      <c r="U66" s="23">
        <v>153.93</v>
      </c>
      <c r="V66" s="23">
        <f t="shared" si="1"/>
        <v>153.93</v>
      </c>
      <c r="W66" s="23">
        <f t="shared" si="0"/>
        <v>0</v>
      </c>
      <c r="X66" s="12" t="s">
        <v>51</v>
      </c>
      <c r="Y66" s="12" t="s">
        <v>597</v>
      </c>
      <c r="Z66" s="12">
        <v>2</v>
      </c>
    </row>
    <row r="67" spans="1:26" x14ac:dyDescent="0.3">
      <c r="A67" s="3">
        <v>10255</v>
      </c>
      <c r="B67" s="2" t="s">
        <v>422</v>
      </c>
      <c r="C67" s="12" t="s">
        <v>598</v>
      </c>
      <c r="D67" s="2" t="s">
        <v>423</v>
      </c>
      <c r="E67" s="2" t="s">
        <v>424</v>
      </c>
      <c r="F67" s="2" t="s">
        <v>425</v>
      </c>
      <c r="G67" s="2" t="s">
        <v>426</v>
      </c>
      <c r="H67" s="2" t="s">
        <v>427</v>
      </c>
      <c r="I67" s="2" t="s">
        <v>111</v>
      </c>
      <c r="J67" s="2" t="s">
        <v>268</v>
      </c>
      <c r="K67" s="2" t="s">
        <v>428</v>
      </c>
      <c r="L67" s="2" t="s">
        <v>429</v>
      </c>
      <c r="M67" s="2" t="s">
        <v>271</v>
      </c>
      <c r="N67" s="2" t="s">
        <v>272</v>
      </c>
      <c r="O67" s="2" t="s">
        <v>81</v>
      </c>
      <c r="P67" s="3">
        <v>1</v>
      </c>
      <c r="Q67" s="3">
        <v>130</v>
      </c>
      <c r="R67" s="24">
        <v>130</v>
      </c>
      <c r="S67" s="23">
        <v>130</v>
      </c>
      <c r="T67" s="23">
        <v>-5.03</v>
      </c>
      <c r="U67" s="23">
        <v>124.97</v>
      </c>
      <c r="V67" s="23">
        <f t="shared" si="1"/>
        <v>124.97</v>
      </c>
      <c r="W67" s="23">
        <f t="shared" ref="W67:W82" si="2">+U67-V67</f>
        <v>0</v>
      </c>
      <c r="X67" s="12" t="s">
        <v>272</v>
      </c>
      <c r="Y67" s="12" t="s">
        <v>599</v>
      </c>
      <c r="Z67" s="9">
        <v>1</v>
      </c>
    </row>
    <row r="68" spans="1:26" x14ac:dyDescent="0.3">
      <c r="A68" s="3">
        <v>10256</v>
      </c>
      <c r="B68" s="2" t="s">
        <v>430</v>
      </c>
      <c r="C68" s="12" t="s">
        <v>600</v>
      </c>
      <c r="D68" s="2" t="s">
        <v>431</v>
      </c>
      <c r="E68" s="2" t="s">
        <v>432</v>
      </c>
      <c r="F68" s="2" t="s">
        <v>433</v>
      </c>
      <c r="G68" s="2" t="s">
        <v>434</v>
      </c>
      <c r="H68" s="2" t="s">
        <v>127</v>
      </c>
      <c r="I68" s="2" t="s">
        <v>22</v>
      </c>
      <c r="J68" s="2" t="s">
        <v>435</v>
      </c>
      <c r="K68" s="2" t="s">
        <v>436</v>
      </c>
      <c r="L68" s="2" t="s">
        <v>437</v>
      </c>
      <c r="M68" s="2" t="s">
        <v>50</v>
      </c>
      <c r="N68" s="2" t="s">
        <v>51</v>
      </c>
      <c r="O68" s="2"/>
      <c r="P68" s="3">
        <v>3</v>
      </c>
      <c r="Q68" s="3">
        <v>160</v>
      </c>
      <c r="R68" s="24">
        <v>480</v>
      </c>
      <c r="S68" s="23">
        <v>480</v>
      </c>
      <c r="T68" s="23">
        <v>-17.239999999999998</v>
      </c>
      <c r="U68" s="23">
        <v>462.76</v>
      </c>
      <c r="V68" s="23">
        <f t="shared" ref="V68:V82" si="3">+S68+T68</f>
        <v>462.76</v>
      </c>
      <c r="W68" s="23">
        <f t="shared" si="2"/>
        <v>0</v>
      </c>
      <c r="X68" s="12" t="s">
        <v>51</v>
      </c>
      <c r="Y68" s="12" t="s">
        <v>601</v>
      </c>
      <c r="Z68" s="12"/>
    </row>
    <row r="69" spans="1:26" s="9" customFormat="1" x14ac:dyDescent="0.3">
      <c r="A69" s="7">
        <v>10266</v>
      </c>
      <c r="B69" s="8" t="s">
        <v>438</v>
      </c>
      <c r="C69" s="12" t="s">
        <v>600</v>
      </c>
      <c r="D69" s="8" t="s">
        <v>439</v>
      </c>
      <c r="E69" s="8" t="s">
        <v>440</v>
      </c>
      <c r="F69" s="8" t="s">
        <v>441</v>
      </c>
      <c r="G69" s="8" t="s">
        <v>442</v>
      </c>
      <c r="H69" s="8" t="s">
        <v>127</v>
      </c>
      <c r="I69" s="8" t="s">
        <v>22</v>
      </c>
      <c r="J69" s="8" t="s">
        <v>369</v>
      </c>
      <c r="K69" s="8" t="s">
        <v>443</v>
      </c>
      <c r="L69" s="8" t="s">
        <v>444</v>
      </c>
      <c r="M69" s="8" t="s">
        <v>445</v>
      </c>
      <c r="N69" s="8" t="s">
        <v>446</v>
      </c>
      <c r="O69" s="8"/>
      <c r="P69" s="7">
        <v>1</v>
      </c>
      <c r="Q69" s="7">
        <v>1</v>
      </c>
      <c r="R69" s="33">
        <v>1</v>
      </c>
      <c r="S69" s="33">
        <v>101</v>
      </c>
      <c r="T69" s="33"/>
      <c r="U69" s="33"/>
      <c r="V69" s="33">
        <f t="shared" si="3"/>
        <v>101</v>
      </c>
      <c r="W69" s="33">
        <f t="shared" si="2"/>
        <v>-101</v>
      </c>
      <c r="Z69" s="9">
        <v>1</v>
      </c>
    </row>
    <row r="70" spans="1:26" x14ac:dyDescent="0.3">
      <c r="A70" s="2"/>
      <c r="B70" s="2"/>
      <c r="C70" s="12" t="s">
        <v>600</v>
      </c>
      <c r="D70" s="2"/>
      <c r="E70" s="2"/>
      <c r="F70" s="2"/>
      <c r="G70" s="2"/>
      <c r="H70" s="2"/>
      <c r="I70" s="2"/>
      <c r="J70" s="2"/>
      <c r="K70" s="2"/>
      <c r="L70" s="2"/>
      <c r="M70" s="2" t="s">
        <v>61</v>
      </c>
      <c r="N70" s="2" t="s">
        <v>27</v>
      </c>
      <c r="O70" s="2" t="s">
        <v>62</v>
      </c>
      <c r="P70" s="3">
        <v>1</v>
      </c>
      <c r="Q70" s="3">
        <v>100</v>
      </c>
      <c r="R70" s="24">
        <v>100</v>
      </c>
      <c r="S70" s="23"/>
      <c r="T70" s="23"/>
      <c r="U70" s="23"/>
      <c r="V70" s="23">
        <f t="shared" si="3"/>
        <v>0</v>
      </c>
      <c r="W70" s="23">
        <f t="shared" si="2"/>
        <v>0</v>
      </c>
      <c r="X70" s="12"/>
      <c r="Y70" s="12"/>
      <c r="Z70" s="12">
        <v>1</v>
      </c>
    </row>
    <row r="71" spans="1:26" x14ac:dyDescent="0.3">
      <c r="A71" s="2"/>
      <c r="B71" s="2"/>
      <c r="C71" s="12" t="s">
        <v>600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3"/>
      <c r="Q71" s="3"/>
      <c r="R71" s="24">
        <v>-101</v>
      </c>
      <c r="S71" s="23">
        <v>-101</v>
      </c>
      <c r="T71" s="23"/>
      <c r="U71" s="23"/>
      <c r="V71" s="23">
        <f t="shared" si="3"/>
        <v>-101</v>
      </c>
      <c r="W71" s="23">
        <f t="shared" si="2"/>
        <v>101</v>
      </c>
      <c r="X71" s="12"/>
      <c r="Y71" s="12"/>
      <c r="Z71" s="12"/>
    </row>
    <row r="72" spans="1:26" x14ac:dyDescent="0.3">
      <c r="A72" s="3">
        <v>10267</v>
      </c>
      <c r="B72" s="2" t="s">
        <v>447</v>
      </c>
      <c r="C72" s="12" t="s">
        <v>602</v>
      </c>
      <c r="D72" s="2" t="s">
        <v>448</v>
      </c>
      <c r="E72" s="2" t="s">
        <v>449</v>
      </c>
      <c r="F72" s="2" t="s">
        <v>450</v>
      </c>
      <c r="G72" s="2"/>
      <c r="H72" s="2" t="s">
        <v>46</v>
      </c>
      <c r="I72" s="2" t="s">
        <v>22</v>
      </c>
      <c r="J72" s="2" t="s">
        <v>226</v>
      </c>
      <c r="K72" s="2" t="s">
        <v>451</v>
      </c>
      <c r="L72" s="2" t="s">
        <v>452</v>
      </c>
      <c r="M72" s="2" t="s">
        <v>50</v>
      </c>
      <c r="N72" s="2" t="s">
        <v>51</v>
      </c>
      <c r="O72" s="2"/>
      <c r="P72" s="3">
        <v>1</v>
      </c>
      <c r="Q72" s="3">
        <v>160</v>
      </c>
      <c r="R72" s="24">
        <v>160</v>
      </c>
      <c r="S72" s="23">
        <v>160</v>
      </c>
      <c r="T72" s="23">
        <v>-6.07</v>
      </c>
      <c r="U72" s="23">
        <v>153.93</v>
      </c>
      <c r="V72" s="23">
        <f t="shared" si="3"/>
        <v>153.93</v>
      </c>
      <c r="W72" s="23">
        <f t="shared" si="2"/>
        <v>0</v>
      </c>
      <c r="X72" s="12" t="s">
        <v>51</v>
      </c>
      <c r="Y72" s="12" t="s">
        <v>603</v>
      </c>
      <c r="Z72" s="12">
        <v>2</v>
      </c>
    </row>
    <row r="73" spans="1:26" s="9" customFormat="1" x14ac:dyDescent="0.3">
      <c r="A73" s="7">
        <v>10274</v>
      </c>
      <c r="B73" s="8" t="s">
        <v>453</v>
      </c>
      <c r="C73" s="32" t="s">
        <v>734</v>
      </c>
      <c r="D73" s="8" t="s">
        <v>454</v>
      </c>
      <c r="E73" s="8" t="s">
        <v>455</v>
      </c>
      <c r="F73" s="8" t="s">
        <v>456</v>
      </c>
      <c r="G73" s="8" t="s">
        <v>29</v>
      </c>
      <c r="H73" s="8" t="s">
        <v>46</v>
      </c>
      <c r="I73" s="8" t="s">
        <v>22</v>
      </c>
      <c r="J73" s="8" t="s">
        <v>457</v>
      </c>
      <c r="K73" s="8" t="s">
        <v>458</v>
      </c>
      <c r="L73" s="8" t="s">
        <v>459</v>
      </c>
      <c r="M73" s="8" t="s">
        <v>79</v>
      </c>
      <c r="N73" s="8" t="s">
        <v>80</v>
      </c>
      <c r="O73" s="8" t="s">
        <v>81</v>
      </c>
      <c r="P73" s="7">
        <v>1</v>
      </c>
      <c r="Q73" s="7">
        <v>125</v>
      </c>
      <c r="R73" s="33">
        <v>125</v>
      </c>
      <c r="S73" s="33">
        <v>125</v>
      </c>
      <c r="T73" s="33"/>
      <c r="U73" s="33"/>
      <c r="V73" s="33">
        <f t="shared" si="3"/>
        <v>125</v>
      </c>
      <c r="W73" s="33">
        <f t="shared" si="2"/>
        <v>-125</v>
      </c>
    </row>
    <row r="74" spans="1:26" s="9" customFormat="1" x14ac:dyDescent="0.3">
      <c r="A74" s="7"/>
      <c r="B74" s="8"/>
      <c r="C74" s="32" t="s">
        <v>734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7"/>
      <c r="Q74" s="7"/>
      <c r="R74" s="33">
        <v>-125</v>
      </c>
      <c r="S74" s="33">
        <v>-125</v>
      </c>
      <c r="T74" s="33"/>
      <c r="U74" s="33"/>
      <c r="V74" s="33">
        <f t="shared" si="3"/>
        <v>-125</v>
      </c>
      <c r="W74" s="33">
        <f t="shared" si="2"/>
        <v>125</v>
      </c>
    </row>
    <row r="75" spans="1:26" x14ac:dyDescent="0.3">
      <c r="A75" s="3">
        <v>10275</v>
      </c>
      <c r="B75" s="2" t="s">
        <v>460</v>
      </c>
      <c r="C75" s="12" t="s">
        <v>604</v>
      </c>
      <c r="D75" s="2" t="s">
        <v>461</v>
      </c>
      <c r="E75" s="2" t="s">
        <v>462</v>
      </c>
      <c r="F75" s="2" t="s">
        <v>463</v>
      </c>
      <c r="G75" s="2" t="s">
        <v>464</v>
      </c>
      <c r="H75" s="2" t="s">
        <v>465</v>
      </c>
      <c r="I75" s="2" t="s">
        <v>22</v>
      </c>
      <c r="J75" s="2" t="s">
        <v>466</v>
      </c>
      <c r="K75" s="2" t="s">
        <v>467</v>
      </c>
      <c r="L75" s="2" t="s">
        <v>468</v>
      </c>
      <c r="M75" s="2" t="s">
        <v>79</v>
      </c>
      <c r="N75" s="2" t="s">
        <v>80</v>
      </c>
      <c r="O75" s="2" t="s">
        <v>81</v>
      </c>
      <c r="P75" s="3">
        <v>1</v>
      </c>
      <c r="Q75" s="3">
        <v>125</v>
      </c>
      <c r="R75" s="24">
        <v>125</v>
      </c>
      <c r="S75" s="23">
        <v>125</v>
      </c>
      <c r="T75" s="23">
        <v>-4.8499999999999996</v>
      </c>
      <c r="U75" s="23">
        <v>120.15</v>
      </c>
      <c r="V75" s="23">
        <f t="shared" si="3"/>
        <v>120.15</v>
      </c>
      <c r="W75" s="23">
        <f t="shared" si="2"/>
        <v>0</v>
      </c>
      <c r="X75" s="12" t="s">
        <v>80</v>
      </c>
      <c r="Y75" s="12" t="s">
        <v>605</v>
      </c>
      <c r="Z75" s="12"/>
    </row>
    <row r="76" spans="1:26" s="9" customFormat="1" x14ac:dyDescent="0.3">
      <c r="A76" s="3">
        <v>10279</v>
      </c>
      <c r="B76" s="2" t="s">
        <v>469</v>
      </c>
      <c r="C76" s="12" t="s">
        <v>606</v>
      </c>
      <c r="D76" s="2" t="s">
        <v>470</v>
      </c>
      <c r="E76" s="2" t="s">
        <v>471</v>
      </c>
      <c r="F76" s="2" t="s">
        <v>472</v>
      </c>
      <c r="G76" s="2"/>
      <c r="H76" s="2" t="s">
        <v>473</v>
      </c>
      <c r="I76" s="2" t="s">
        <v>22</v>
      </c>
      <c r="J76" s="2" t="s">
        <v>474</v>
      </c>
      <c r="K76" s="2" t="s">
        <v>475</v>
      </c>
      <c r="L76" s="2" t="s">
        <v>476</v>
      </c>
      <c r="M76" s="2" t="s">
        <v>61</v>
      </c>
      <c r="N76" s="2" t="s">
        <v>27</v>
      </c>
      <c r="O76" s="2" t="s">
        <v>62</v>
      </c>
      <c r="P76" s="3">
        <v>1</v>
      </c>
      <c r="Q76" s="3">
        <v>100</v>
      </c>
      <c r="R76" s="24">
        <v>100</v>
      </c>
      <c r="S76" s="23">
        <v>101</v>
      </c>
      <c r="T76" s="23">
        <v>-4.01</v>
      </c>
      <c r="U76" s="23">
        <v>96.99</v>
      </c>
      <c r="V76" s="23">
        <f t="shared" si="3"/>
        <v>96.99</v>
      </c>
      <c r="W76" s="23">
        <f t="shared" si="2"/>
        <v>0</v>
      </c>
      <c r="X76" s="12" t="s">
        <v>607</v>
      </c>
      <c r="Y76" s="12" t="s">
        <v>608</v>
      </c>
      <c r="Z76" s="12"/>
    </row>
    <row r="77" spans="1:26" s="9" customFormat="1" x14ac:dyDescent="0.3">
      <c r="A77" s="2"/>
      <c r="B77" s="2"/>
      <c r="C77" s="12" t="s">
        <v>606</v>
      </c>
      <c r="D77" s="2"/>
      <c r="E77" s="2"/>
      <c r="F77" s="2"/>
      <c r="G77" s="2"/>
      <c r="H77" s="2"/>
      <c r="I77" s="2"/>
      <c r="J77" s="2"/>
      <c r="K77" s="2"/>
      <c r="L77" s="2"/>
      <c r="M77" s="2" t="s">
        <v>445</v>
      </c>
      <c r="N77" s="2" t="s">
        <v>446</v>
      </c>
      <c r="O77" s="2"/>
      <c r="P77" s="3">
        <v>1</v>
      </c>
      <c r="Q77" s="3">
        <v>1</v>
      </c>
      <c r="R77" s="24">
        <v>1</v>
      </c>
      <c r="S77" s="23"/>
      <c r="T77" s="23"/>
      <c r="U77" s="23"/>
      <c r="V77" s="23">
        <f t="shared" si="3"/>
        <v>0</v>
      </c>
      <c r="W77" s="23">
        <f t="shared" si="2"/>
        <v>0</v>
      </c>
      <c r="X77" s="12"/>
      <c r="Y77" s="12"/>
      <c r="Z77" s="12"/>
    </row>
    <row r="78" spans="1:26" x14ac:dyDescent="0.3">
      <c r="A78" s="7">
        <v>10280</v>
      </c>
      <c r="B78" s="8" t="s">
        <v>477</v>
      </c>
      <c r="C78" s="9" t="s">
        <v>560</v>
      </c>
      <c r="D78" s="8" t="s">
        <v>282</v>
      </c>
      <c r="E78" s="8" t="s">
        <v>283</v>
      </c>
      <c r="F78" s="8" t="s">
        <v>284</v>
      </c>
      <c r="G78" s="8" t="s">
        <v>285</v>
      </c>
      <c r="H78" s="8" t="s">
        <v>286</v>
      </c>
      <c r="I78" s="8" t="s">
        <v>22</v>
      </c>
      <c r="J78" s="8" t="s">
        <v>287</v>
      </c>
      <c r="K78" s="8" t="s">
        <v>288</v>
      </c>
      <c r="L78" s="8" t="s">
        <v>478</v>
      </c>
      <c r="M78" s="8" t="s">
        <v>271</v>
      </c>
      <c r="N78" s="8" t="s">
        <v>272</v>
      </c>
      <c r="O78" s="8" t="s">
        <v>81</v>
      </c>
      <c r="P78" s="7">
        <v>1</v>
      </c>
      <c r="Q78" s="7">
        <v>130</v>
      </c>
      <c r="R78" s="33">
        <v>130</v>
      </c>
      <c r="S78" s="33">
        <v>130</v>
      </c>
      <c r="T78" s="33">
        <v>-5.03</v>
      </c>
      <c r="U78" s="33">
        <v>124.97</v>
      </c>
      <c r="V78" s="33">
        <f t="shared" si="3"/>
        <v>124.97</v>
      </c>
      <c r="W78" s="33">
        <f t="shared" si="2"/>
        <v>0</v>
      </c>
      <c r="X78" s="9" t="s">
        <v>272</v>
      </c>
      <c r="Y78" s="9" t="s">
        <v>609</v>
      </c>
    </row>
    <row r="79" spans="1:26" x14ac:dyDescent="0.3">
      <c r="A79" s="7"/>
      <c r="B79" s="8"/>
      <c r="C79" s="9" t="s">
        <v>560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 t="s">
        <v>495</v>
      </c>
      <c r="O79" s="8"/>
      <c r="P79" s="7"/>
      <c r="Q79" s="7"/>
      <c r="R79" s="33">
        <v>-130</v>
      </c>
      <c r="S79" s="33">
        <v>-130</v>
      </c>
      <c r="T79" s="33">
        <v>5.03</v>
      </c>
      <c r="U79" s="33">
        <v>-130</v>
      </c>
      <c r="V79" s="33">
        <f t="shared" si="3"/>
        <v>-124.97</v>
      </c>
      <c r="W79" s="33">
        <f t="shared" si="2"/>
        <v>-5.0300000000000011</v>
      </c>
      <c r="X79" s="9"/>
      <c r="Y79" s="9"/>
    </row>
    <row r="80" spans="1:26" x14ac:dyDescent="0.3">
      <c r="A80" s="3">
        <v>10281</v>
      </c>
      <c r="B80" s="2" t="s">
        <v>479</v>
      </c>
      <c r="C80" s="12" t="s">
        <v>560</v>
      </c>
      <c r="D80" s="2" t="s">
        <v>282</v>
      </c>
      <c r="E80" s="2" t="s">
        <v>283</v>
      </c>
      <c r="F80" s="2" t="s">
        <v>284</v>
      </c>
      <c r="G80" s="2" t="s">
        <v>285</v>
      </c>
      <c r="H80" s="2" t="s">
        <v>286</v>
      </c>
      <c r="I80" s="2" t="s">
        <v>22</v>
      </c>
      <c r="J80" s="2" t="s">
        <v>287</v>
      </c>
      <c r="K80" s="2" t="s">
        <v>288</v>
      </c>
      <c r="L80" s="2" t="s">
        <v>289</v>
      </c>
      <c r="M80" s="2" t="s">
        <v>271</v>
      </c>
      <c r="N80" s="2" t="s">
        <v>272</v>
      </c>
      <c r="O80" s="2" t="s">
        <v>81</v>
      </c>
      <c r="P80" s="3">
        <v>1</v>
      </c>
      <c r="Q80" s="3">
        <v>130</v>
      </c>
      <c r="R80" s="24">
        <v>130</v>
      </c>
      <c r="S80" s="23">
        <v>130</v>
      </c>
      <c r="T80" s="23">
        <v>-5.03</v>
      </c>
      <c r="U80" s="23">
        <v>124.97</v>
      </c>
      <c r="V80" s="23">
        <f t="shared" si="3"/>
        <v>124.97</v>
      </c>
      <c r="W80" s="23">
        <f t="shared" si="2"/>
        <v>0</v>
      </c>
      <c r="X80" s="12" t="s">
        <v>272</v>
      </c>
      <c r="Y80" s="12" t="s">
        <v>610</v>
      </c>
    </row>
    <row r="81" spans="1:25" x14ac:dyDescent="0.3">
      <c r="A81" s="3">
        <v>10286</v>
      </c>
      <c r="B81" s="2" t="s">
        <v>480</v>
      </c>
      <c r="C81" s="12" t="s">
        <v>611</v>
      </c>
      <c r="D81" s="2" t="s">
        <v>481</v>
      </c>
      <c r="E81" s="2" t="s">
        <v>482</v>
      </c>
      <c r="F81" s="2" t="s">
        <v>483</v>
      </c>
      <c r="G81" s="2"/>
      <c r="H81" s="2" t="s">
        <v>67</v>
      </c>
      <c r="I81" s="2" t="s">
        <v>22</v>
      </c>
      <c r="J81" s="2" t="s">
        <v>484</v>
      </c>
      <c r="K81" s="2" t="s">
        <v>485</v>
      </c>
      <c r="L81" s="2" t="s">
        <v>486</v>
      </c>
      <c r="M81" s="2" t="s">
        <v>61</v>
      </c>
      <c r="N81" s="2" t="s">
        <v>27</v>
      </c>
      <c r="O81" s="2" t="s">
        <v>62</v>
      </c>
      <c r="P81" s="3">
        <v>1</v>
      </c>
      <c r="Q81" s="3">
        <v>100</v>
      </c>
      <c r="R81" s="24">
        <v>100</v>
      </c>
      <c r="S81" s="23">
        <v>100</v>
      </c>
      <c r="T81" s="23">
        <v>-3.98</v>
      </c>
      <c r="U81" s="23">
        <v>96.02</v>
      </c>
      <c r="V81" s="23">
        <f t="shared" si="3"/>
        <v>96.02</v>
      </c>
      <c r="W81" s="23">
        <f t="shared" si="2"/>
        <v>0</v>
      </c>
      <c r="X81" s="12" t="s">
        <v>523</v>
      </c>
      <c r="Y81" s="12" t="s">
        <v>612</v>
      </c>
    </row>
    <row r="82" spans="1:25" x14ac:dyDescent="0.3">
      <c r="A82" s="3">
        <v>10287</v>
      </c>
      <c r="B82" s="2" t="s">
        <v>487</v>
      </c>
      <c r="C82" s="12" t="s">
        <v>613</v>
      </c>
      <c r="D82" s="2" t="s">
        <v>488</v>
      </c>
      <c r="E82" s="2" t="s">
        <v>489</v>
      </c>
      <c r="F82" s="2" t="s">
        <v>490</v>
      </c>
      <c r="G82" s="2"/>
      <c r="H82" s="2" t="s">
        <v>491</v>
      </c>
      <c r="I82" s="2" t="s">
        <v>111</v>
      </c>
      <c r="J82" s="2" t="s">
        <v>492</v>
      </c>
      <c r="K82" s="2" t="s">
        <v>493</v>
      </c>
      <c r="L82" s="2" t="s">
        <v>494</v>
      </c>
      <c r="M82" s="2" t="s">
        <v>39</v>
      </c>
      <c r="N82" s="2" t="s">
        <v>40</v>
      </c>
      <c r="O82" s="2" t="s">
        <v>41</v>
      </c>
      <c r="P82" s="3">
        <v>2</v>
      </c>
      <c r="Q82" s="3">
        <v>140</v>
      </c>
      <c r="R82" s="24">
        <v>280</v>
      </c>
      <c r="S82" s="23">
        <v>280</v>
      </c>
      <c r="T82" s="23">
        <v>-10.26</v>
      </c>
      <c r="U82" s="23">
        <v>269.74</v>
      </c>
      <c r="V82" s="23">
        <f t="shared" si="3"/>
        <v>269.74</v>
      </c>
      <c r="W82" s="23">
        <f t="shared" si="2"/>
        <v>0</v>
      </c>
      <c r="X82" s="12" t="s">
        <v>40</v>
      </c>
      <c r="Y82" s="12" t="s">
        <v>614</v>
      </c>
    </row>
    <row r="83" spans="1:25" ht="15" thickBot="1" x14ac:dyDescent="0.35">
      <c r="C83" s="12"/>
      <c r="S83" s="35">
        <f>SUM(S2:S82)</f>
        <v>10041</v>
      </c>
      <c r="T83" s="35">
        <f t="shared" ref="T83:U83" si="4">SUM(T2:T82)</f>
        <v>-351.80999999999983</v>
      </c>
      <c r="U83" s="38">
        <f t="shared" si="4"/>
        <v>9871.4199999999964</v>
      </c>
      <c r="V83" s="36">
        <f>SUM(V2:V82)</f>
        <v>9689.1899999999987</v>
      </c>
      <c r="W83" s="37">
        <f>SUM(W2:W82)</f>
        <v>182.23</v>
      </c>
      <c r="X83" s="12"/>
      <c r="Y83" s="12"/>
    </row>
    <row r="84" spans="1:25" ht="15" thickTop="1" x14ac:dyDescent="0.3">
      <c r="C84" s="12"/>
      <c r="S84" s="23"/>
      <c r="T84" s="23"/>
      <c r="U84" s="23"/>
      <c r="V84" s="23"/>
      <c r="W84" s="23"/>
      <c r="X84" s="12"/>
      <c r="Y84" s="12"/>
    </row>
    <row r="85" spans="1:25" x14ac:dyDescent="0.3">
      <c r="C85" s="12"/>
      <c r="S85" s="42" t="s">
        <v>739</v>
      </c>
      <c r="T85" s="42"/>
      <c r="U85" s="43"/>
      <c r="V85" s="43"/>
      <c r="W85" s="22"/>
      <c r="X85" s="12"/>
      <c r="Y85" s="12"/>
    </row>
    <row r="86" spans="1:25" x14ac:dyDescent="0.3">
      <c r="C86" s="12"/>
      <c r="R86" s="29" t="s">
        <v>632</v>
      </c>
      <c r="S86" s="23"/>
      <c r="T86" s="23"/>
      <c r="U86" s="23"/>
      <c r="V86" s="23"/>
      <c r="W86" s="23"/>
      <c r="X86" s="12"/>
      <c r="Y86" s="12"/>
    </row>
    <row r="88" spans="1:25" x14ac:dyDescent="0.3">
      <c r="S88" s="24">
        <f>+S83</f>
        <v>10041</v>
      </c>
    </row>
    <row r="89" spans="1:25" x14ac:dyDescent="0.3">
      <c r="S89" s="24">
        <f>-V83</f>
        <v>-9689.1899999999987</v>
      </c>
    </row>
    <row r="90" spans="1:25" x14ac:dyDescent="0.3">
      <c r="S90" s="24">
        <f>+S88+S89</f>
        <v>351.81000000000131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B73C-63FE-4873-B54F-27F8A297014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6"/>
  <sheetViews>
    <sheetView workbookViewId="0">
      <pane ySplit="1" topLeftCell="A56" activePane="bottomLeft" state="frozen"/>
      <selection pane="bottomLeft" sqref="A1:XFD1048576"/>
    </sheetView>
  </sheetViews>
  <sheetFormatPr defaultColWidth="8.88671875" defaultRowHeight="14.4" x14ac:dyDescent="0.3"/>
  <cols>
    <col min="1" max="1" width="8.109375" customWidth="1"/>
    <col min="2" max="2" width="23.33203125" hidden="1" customWidth="1"/>
    <col min="3" max="3" width="11" customWidth="1"/>
    <col min="4" max="4" width="12.88671875" bestFit="1" customWidth="1"/>
    <col min="5" max="5" width="33" hidden="1" customWidth="1"/>
    <col min="6" max="6" width="23.33203125" hidden="1" customWidth="1"/>
    <col min="7" max="7" width="20" hidden="1" customWidth="1"/>
    <col min="8" max="8" width="7" hidden="1" customWidth="1"/>
    <col min="9" max="9" width="12.88671875" hidden="1" customWidth="1"/>
    <col min="10" max="10" width="42.33203125" hidden="1" customWidth="1"/>
    <col min="11" max="11" width="17.6640625" hidden="1" customWidth="1"/>
    <col min="12" max="12" width="9.109375" hidden="1" customWidth="1"/>
    <col min="13" max="13" width="34" customWidth="1"/>
    <col min="14" max="14" width="75.33203125" hidden="1" customWidth="1"/>
    <col min="15" max="15" width="4.6640625" bestFit="1" customWidth="1"/>
    <col min="16" max="16" width="7" bestFit="1" customWidth="1"/>
    <col min="17" max="17" width="8.33203125" customWidth="1"/>
    <col min="19" max="19" width="0" hidden="1" customWidth="1"/>
    <col min="20" max="20" width="17.109375" customWidth="1"/>
    <col min="21" max="21" width="6" customWidth="1"/>
    <col min="22" max="22" width="6.109375" customWidth="1"/>
    <col min="24" max="24" width="16.6640625" customWidth="1"/>
    <col min="25" max="25" width="14.44140625" customWidth="1"/>
    <col min="26" max="26" width="0" hidden="1" customWidth="1"/>
  </cols>
  <sheetData>
    <row r="1" spans="1:3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33" s="9" customFormat="1" x14ac:dyDescent="0.3">
      <c r="A2" s="7">
        <v>9964</v>
      </c>
      <c r="B2" s="8" t="s">
        <v>17</v>
      </c>
      <c r="C2" s="8" t="s">
        <v>18</v>
      </c>
      <c r="D2" s="8" t="s">
        <v>19</v>
      </c>
      <c r="E2" s="8" t="s">
        <v>20</v>
      </c>
      <c r="F2" s="8"/>
      <c r="G2" s="8" t="s">
        <v>21</v>
      </c>
      <c r="H2" s="8" t="s">
        <v>22</v>
      </c>
      <c r="I2" s="8" t="s">
        <v>23</v>
      </c>
      <c r="J2" s="8" t="s">
        <v>24</v>
      </c>
      <c r="K2" s="8" t="s">
        <v>25</v>
      </c>
      <c r="L2" s="8" t="s">
        <v>26</v>
      </c>
      <c r="M2" s="8" t="s">
        <v>27</v>
      </c>
      <c r="N2" s="8" t="s">
        <v>28</v>
      </c>
      <c r="O2" s="7">
        <v>1</v>
      </c>
      <c r="P2" s="7">
        <v>110</v>
      </c>
      <c r="Q2" s="7">
        <v>110</v>
      </c>
      <c r="R2" s="6"/>
      <c r="S2" s="10">
        <v>44349</v>
      </c>
      <c r="T2" s="9" t="s">
        <v>496</v>
      </c>
      <c r="U2" s="9">
        <v>110</v>
      </c>
      <c r="V2" s="9">
        <v>-3.49</v>
      </c>
      <c r="W2" s="9">
        <v>106.51</v>
      </c>
      <c r="X2" s="9" t="s">
        <v>497</v>
      </c>
      <c r="Y2" s="9" t="s">
        <v>498</v>
      </c>
      <c r="Z2" s="9">
        <v>1</v>
      </c>
      <c r="AA2" s="6"/>
      <c r="AB2" s="6"/>
      <c r="AC2" s="6"/>
      <c r="AD2" s="6"/>
      <c r="AE2" s="6"/>
      <c r="AF2" s="6"/>
      <c r="AG2" s="6"/>
    </row>
    <row r="3" spans="1:33" s="9" customForma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 t="s">
        <v>495</v>
      </c>
      <c r="N3" s="8"/>
      <c r="O3" s="7"/>
      <c r="P3" s="7"/>
      <c r="Q3" s="7">
        <v>-110</v>
      </c>
      <c r="R3" s="6"/>
      <c r="S3" s="11"/>
      <c r="T3" s="15" t="s">
        <v>616</v>
      </c>
      <c r="U3" s="9">
        <v>-110</v>
      </c>
      <c r="V3" s="9">
        <v>3.49</v>
      </c>
      <c r="W3" s="9">
        <v>110</v>
      </c>
      <c r="Z3" s="12"/>
      <c r="AA3" s="6"/>
      <c r="AB3" s="6"/>
      <c r="AC3" s="6"/>
      <c r="AD3" s="6"/>
      <c r="AE3" s="6"/>
      <c r="AF3" s="6"/>
      <c r="AG3" s="6"/>
    </row>
    <row r="4" spans="1:33" x14ac:dyDescent="0.3">
      <c r="A4" s="3">
        <v>9967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22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41</v>
      </c>
      <c r="O4" s="3">
        <v>1</v>
      </c>
      <c r="P4" s="3">
        <v>140</v>
      </c>
      <c r="Q4" s="3">
        <v>140</v>
      </c>
      <c r="R4" s="6"/>
      <c r="S4" s="11">
        <v>44351</v>
      </c>
      <c r="T4" s="12" t="s">
        <v>499</v>
      </c>
      <c r="U4" s="12">
        <v>140</v>
      </c>
      <c r="V4" s="12">
        <v>-4.3600000000000003</v>
      </c>
      <c r="W4" s="12">
        <v>135.63999999999999</v>
      </c>
      <c r="X4" s="12" t="s">
        <v>40</v>
      </c>
      <c r="Y4" s="12" t="s">
        <v>500</v>
      </c>
      <c r="Z4" s="12">
        <v>1</v>
      </c>
      <c r="AA4" s="6"/>
      <c r="AB4" s="6"/>
      <c r="AC4" s="6"/>
      <c r="AD4" s="6"/>
      <c r="AE4" s="6"/>
      <c r="AF4" s="6"/>
      <c r="AG4" s="6"/>
    </row>
    <row r="5" spans="1:33" x14ac:dyDescent="0.3">
      <c r="A5" s="3">
        <v>9972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22</v>
      </c>
      <c r="I5" s="2" t="s">
        <v>47</v>
      </c>
      <c r="J5" s="2" t="s">
        <v>48</v>
      </c>
      <c r="K5" s="2" t="s">
        <v>49</v>
      </c>
      <c r="L5" s="2" t="s">
        <v>50</v>
      </c>
      <c r="M5" s="2" t="s">
        <v>51</v>
      </c>
      <c r="N5" s="2"/>
      <c r="O5" s="3">
        <v>1</v>
      </c>
      <c r="P5" s="3">
        <v>160</v>
      </c>
      <c r="Q5" s="3">
        <v>160</v>
      </c>
      <c r="R5" s="6"/>
      <c r="S5" s="11">
        <v>44352</v>
      </c>
      <c r="T5" s="12" t="s">
        <v>501</v>
      </c>
      <c r="U5" s="12">
        <v>160</v>
      </c>
      <c r="V5" s="12">
        <v>-4.9400000000000004</v>
      </c>
      <c r="W5" s="12">
        <v>155.06</v>
      </c>
      <c r="X5" s="12" t="s">
        <v>51</v>
      </c>
      <c r="Y5" s="12" t="s">
        <v>502</v>
      </c>
      <c r="Z5" s="12">
        <v>1</v>
      </c>
      <c r="AA5" s="6"/>
      <c r="AB5" s="6"/>
      <c r="AC5" s="6"/>
      <c r="AD5" s="6"/>
      <c r="AE5" s="6"/>
      <c r="AF5" s="6"/>
      <c r="AG5" s="6"/>
    </row>
    <row r="6" spans="1:33" x14ac:dyDescent="0.3">
      <c r="A6" s="3">
        <v>9974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 t="s">
        <v>57</v>
      </c>
      <c r="H6" s="2" t="s">
        <v>22</v>
      </c>
      <c r="I6" s="2" t="s">
        <v>58</v>
      </c>
      <c r="J6" s="2" t="s">
        <v>59</v>
      </c>
      <c r="K6" s="2" t="s">
        <v>60</v>
      </c>
      <c r="L6" s="2" t="s">
        <v>26</v>
      </c>
      <c r="M6" s="2" t="s">
        <v>27</v>
      </c>
      <c r="N6" s="2" t="s">
        <v>28</v>
      </c>
      <c r="O6" s="3">
        <v>1</v>
      </c>
      <c r="P6" s="3">
        <v>110</v>
      </c>
      <c r="Q6" s="3">
        <v>110</v>
      </c>
      <c r="R6" s="6"/>
      <c r="S6" s="11">
        <v>44353</v>
      </c>
      <c r="T6" s="12" t="s">
        <v>503</v>
      </c>
      <c r="U6" s="12">
        <v>310</v>
      </c>
      <c r="V6" s="12">
        <v>-9.2899999999999991</v>
      </c>
      <c r="W6" s="12">
        <v>300.70999999999998</v>
      </c>
      <c r="X6" s="12" t="s">
        <v>504</v>
      </c>
      <c r="Y6" s="12" t="s">
        <v>505</v>
      </c>
      <c r="Z6" s="12">
        <v>3</v>
      </c>
      <c r="AA6" s="6"/>
      <c r="AB6" s="6"/>
      <c r="AC6" s="6"/>
      <c r="AD6" s="6"/>
      <c r="AE6" s="6"/>
      <c r="AF6" s="6"/>
      <c r="AG6" s="6"/>
    </row>
    <row r="7" spans="1:33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 t="s">
        <v>61</v>
      </c>
      <c r="M7" s="2" t="s">
        <v>27</v>
      </c>
      <c r="N7" s="2" t="s">
        <v>62</v>
      </c>
      <c r="O7" s="3">
        <v>2</v>
      </c>
      <c r="P7" s="3">
        <v>100</v>
      </c>
      <c r="Q7" s="3">
        <v>200</v>
      </c>
      <c r="R7" s="6"/>
      <c r="S7" s="11"/>
      <c r="T7" s="12"/>
      <c r="U7" s="12"/>
      <c r="V7" s="12"/>
      <c r="W7" s="12"/>
      <c r="X7" s="12"/>
      <c r="Y7" s="12"/>
      <c r="Z7" s="12"/>
      <c r="AA7" s="6"/>
      <c r="AB7" s="6"/>
      <c r="AC7" s="6"/>
      <c r="AD7" s="6"/>
      <c r="AE7" s="6"/>
      <c r="AF7" s="6"/>
      <c r="AG7" s="6"/>
    </row>
    <row r="8" spans="1:33" s="9" customFormat="1" x14ac:dyDescent="0.3">
      <c r="A8" s="7">
        <v>9980</v>
      </c>
      <c r="B8" s="8" t="s">
        <v>63</v>
      </c>
      <c r="C8" s="8" t="s">
        <v>64</v>
      </c>
      <c r="D8" s="8" t="s">
        <v>65</v>
      </c>
      <c r="E8" s="8" t="s">
        <v>66</v>
      </c>
      <c r="F8" s="8"/>
      <c r="G8" s="8" t="s">
        <v>67</v>
      </c>
      <c r="H8" s="8" t="s">
        <v>22</v>
      </c>
      <c r="I8" s="8" t="s">
        <v>68</v>
      </c>
      <c r="J8" s="8" t="s">
        <v>69</v>
      </c>
      <c r="K8" s="8" t="s">
        <v>70</v>
      </c>
      <c r="L8" s="8" t="s">
        <v>50</v>
      </c>
      <c r="M8" s="8" t="s">
        <v>51</v>
      </c>
      <c r="N8" s="8"/>
      <c r="O8" s="7">
        <v>2</v>
      </c>
      <c r="P8" s="7">
        <v>160</v>
      </c>
      <c r="Q8" s="7">
        <v>320</v>
      </c>
      <c r="R8" s="6"/>
      <c r="S8" s="10">
        <v>44354</v>
      </c>
      <c r="T8" s="9" t="s">
        <v>506</v>
      </c>
      <c r="U8" s="9">
        <v>320</v>
      </c>
      <c r="V8" s="9">
        <v>-9.58</v>
      </c>
      <c r="W8" s="9">
        <v>310.42</v>
      </c>
      <c r="X8" s="9" t="s">
        <v>51</v>
      </c>
      <c r="Y8" s="9" t="s">
        <v>507</v>
      </c>
      <c r="Z8" s="9">
        <v>2</v>
      </c>
      <c r="AA8" s="6"/>
      <c r="AB8" s="6"/>
      <c r="AC8" s="6"/>
      <c r="AD8" s="6"/>
      <c r="AE8" s="6"/>
      <c r="AF8" s="6"/>
      <c r="AG8" s="6"/>
    </row>
    <row r="9" spans="1:33" s="9" customFormat="1" x14ac:dyDescent="0.3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 t="s">
        <v>495</v>
      </c>
      <c r="N9" s="8"/>
      <c r="O9" s="7"/>
      <c r="P9" s="7"/>
      <c r="Q9" s="7">
        <v>-320</v>
      </c>
      <c r="R9" s="6"/>
      <c r="S9" s="11"/>
      <c r="T9" s="15" t="s">
        <v>616</v>
      </c>
      <c r="U9" s="9">
        <v>-320</v>
      </c>
      <c r="V9" s="9">
        <v>9.58</v>
      </c>
      <c r="W9" s="9">
        <v>-320</v>
      </c>
      <c r="Z9" s="12"/>
      <c r="AA9" s="6"/>
      <c r="AB9" s="6"/>
      <c r="AC9" s="6"/>
      <c r="AD9" s="6"/>
      <c r="AE9" s="6"/>
      <c r="AF9" s="6"/>
      <c r="AG9" s="6"/>
    </row>
    <row r="10" spans="1:33" x14ac:dyDescent="0.3">
      <c r="A10" s="3">
        <v>9983</v>
      </c>
      <c r="B10" s="2" t="s">
        <v>71</v>
      </c>
      <c r="C10" s="2" t="s">
        <v>72</v>
      </c>
      <c r="D10" s="2" t="s">
        <v>73</v>
      </c>
      <c r="E10" s="2" t="s">
        <v>74</v>
      </c>
      <c r="F10" s="2"/>
      <c r="G10" s="2" t="s">
        <v>75</v>
      </c>
      <c r="H10" s="2" t="s">
        <v>22</v>
      </c>
      <c r="I10" s="2" t="s">
        <v>76</v>
      </c>
      <c r="J10" s="2" t="s">
        <v>77</v>
      </c>
      <c r="K10" s="2" t="s">
        <v>78</v>
      </c>
      <c r="L10" s="2" t="s">
        <v>79</v>
      </c>
      <c r="M10" s="2" t="s">
        <v>80</v>
      </c>
      <c r="N10" s="2" t="s">
        <v>81</v>
      </c>
      <c r="O10" s="3">
        <v>1</v>
      </c>
      <c r="P10" s="3">
        <v>125</v>
      </c>
      <c r="Q10" s="3">
        <v>125</v>
      </c>
      <c r="R10" s="6"/>
      <c r="S10" s="11">
        <v>44355</v>
      </c>
      <c r="T10" s="12" t="s">
        <v>508</v>
      </c>
      <c r="U10" s="12">
        <v>125</v>
      </c>
      <c r="V10" s="12">
        <v>-3.93</v>
      </c>
      <c r="W10" s="12">
        <v>121.07</v>
      </c>
      <c r="X10" s="12" t="s">
        <v>80</v>
      </c>
      <c r="Y10" s="12" t="s">
        <v>509</v>
      </c>
      <c r="Z10" s="12">
        <v>1</v>
      </c>
      <c r="AA10" s="6"/>
      <c r="AB10" s="6"/>
      <c r="AC10" s="6"/>
      <c r="AD10" s="6"/>
      <c r="AE10" s="6"/>
      <c r="AF10" s="6"/>
      <c r="AG10" s="6"/>
    </row>
    <row r="11" spans="1:33" x14ac:dyDescent="0.3">
      <c r="A11" s="3">
        <v>9984</v>
      </c>
      <c r="B11" s="2" t="s">
        <v>82</v>
      </c>
      <c r="C11" s="2" t="s">
        <v>83</v>
      </c>
      <c r="D11" s="2" t="s">
        <v>84</v>
      </c>
      <c r="E11" s="2" t="s">
        <v>85</v>
      </c>
      <c r="F11" s="2"/>
      <c r="G11" s="2" t="s">
        <v>86</v>
      </c>
      <c r="H11" s="2" t="s">
        <v>22</v>
      </c>
      <c r="I11" s="2" t="s">
        <v>87</v>
      </c>
      <c r="J11" s="2" t="s">
        <v>88</v>
      </c>
      <c r="K11" s="2" t="s">
        <v>89</v>
      </c>
      <c r="L11" s="2" t="s">
        <v>50</v>
      </c>
      <c r="M11" s="2" t="s">
        <v>51</v>
      </c>
      <c r="N11" s="2"/>
      <c r="O11" s="3">
        <v>1</v>
      </c>
      <c r="P11" s="3">
        <v>160</v>
      </c>
      <c r="Q11" s="3">
        <v>160</v>
      </c>
      <c r="R11" s="6"/>
      <c r="S11" s="11">
        <v>44355</v>
      </c>
      <c r="T11" s="12" t="s">
        <v>510</v>
      </c>
      <c r="U11" s="12">
        <v>160</v>
      </c>
      <c r="V11" s="12">
        <v>-4.9400000000000004</v>
      </c>
      <c r="W11" s="12">
        <v>155.06</v>
      </c>
      <c r="X11" s="12" t="s">
        <v>51</v>
      </c>
      <c r="Y11" s="12" t="s">
        <v>511</v>
      </c>
      <c r="Z11" s="12">
        <v>1</v>
      </c>
      <c r="AA11" s="6"/>
      <c r="AB11" s="6"/>
      <c r="AC11" s="6"/>
      <c r="AD11" s="6"/>
      <c r="AE11" s="6"/>
      <c r="AF11" s="6"/>
      <c r="AG11" s="6"/>
    </row>
    <row r="12" spans="1:33" x14ac:dyDescent="0.3">
      <c r="A12" s="3">
        <v>9999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46</v>
      </c>
      <c r="H12" s="2" t="s">
        <v>22</v>
      </c>
      <c r="I12" s="2" t="s">
        <v>94</v>
      </c>
      <c r="J12" s="2" t="s">
        <v>95</v>
      </c>
      <c r="K12" s="2" t="s">
        <v>96</v>
      </c>
      <c r="L12" s="2" t="s">
        <v>50</v>
      </c>
      <c r="M12" s="2" t="s">
        <v>51</v>
      </c>
      <c r="N12" s="2"/>
      <c r="O12" s="3">
        <v>1</v>
      </c>
      <c r="P12" s="3">
        <v>160</v>
      </c>
      <c r="Q12" s="3">
        <v>160</v>
      </c>
      <c r="R12" s="6"/>
      <c r="S12" s="11">
        <v>44358</v>
      </c>
      <c r="T12" s="12" t="s">
        <v>512</v>
      </c>
      <c r="U12" s="12">
        <v>160</v>
      </c>
      <c r="V12" s="12">
        <v>-4.9400000000000004</v>
      </c>
      <c r="W12" s="12">
        <v>155.06</v>
      </c>
      <c r="X12" s="12" t="s">
        <v>51</v>
      </c>
      <c r="Y12" s="12" t="s">
        <v>513</v>
      </c>
      <c r="Z12" s="12">
        <v>1</v>
      </c>
      <c r="AA12" s="6"/>
      <c r="AB12" s="6"/>
      <c r="AC12" s="6"/>
      <c r="AD12" s="6"/>
      <c r="AE12" s="6"/>
      <c r="AF12" s="6"/>
      <c r="AG12" s="6"/>
    </row>
    <row r="13" spans="1:33" s="6" customFormat="1" x14ac:dyDescent="0.3">
      <c r="A13" s="4">
        <v>10073</v>
      </c>
      <c r="B13" s="5"/>
      <c r="C13" s="5" t="s">
        <v>617</v>
      </c>
      <c r="D13" s="5" t="s">
        <v>618</v>
      </c>
      <c r="E13" s="5"/>
      <c r="F13" s="5"/>
      <c r="G13" s="5"/>
      <c r="H13" s="5"/>
      <c r="I13" s="5"/>
      <c r="J13" s="5"/>
      <c r="K13" s="5"/>
      <c r="L13" s="5"/>
      <c r="M13" s="5" t="s">
        <v>51</v>
      </c>
      <c r="N13" s="5"/>
      <c r="O13" s="4">
        <v>2</v>
      </c>
      <c r="P13" s="4">
        <v>160</v>
      </c>
      <c r="Q13" s="4">
        <v>320</v>
      </c>
      <c r="S13" s="14">
        <v>44380</v>
      </c>
      <c r="T13" s="6" t="s">
        <v>514</v>
      </c>
      <c r="U13" s="6">
        <v>320</v>
      </c>
      <c r="V13" s="6">
        <v>-9.58</v>
      </c>
      <c r="W13" s="6">
        <v>310.42</v>
      </c>
      <c r="X13" s="6" t="s">
        <v>51</v>
      </c>
      <c r="Y13" s="6" t="s">
        <v>515</v>
      </c>
      <c r="Z13" s="6">
        <v>2</v>
      </c>
    </row>
    <row r="14" spans="1:33" x14ac:dyDescent="0.3">
      <c r="A14" s="3">
        <v>10079</v>
      </c>
      <c r="B14" s="2" t="s">
        <v>97</v>
      </c>
      <c r="C14" s="2" t="s">
        <v>98</v>
      </c>
      <c r="D14" s="2" t="s">
        <v>99</v>
      </c>
      <c r="E14" s="2" t="s">
        <v>100</v>
      </c>
      <c r="F14" s="2"/>
      <c r="G14" s="2" t="s">
        <v>101</v>
      </c>
      <c r="H14" s="2" t="s">
        <v>22</v>
      </c>
      <c r="I14" s="2" t="s">
        <v>102</v>
      </c>
      <c r="J14" s="2" t="s">
        <v>103</v>
      </c>
      <c r="K14" s="2" t="s">
        <v>104</v>
      </c>
      <c r="L14" s="2" t="s">
        <v>26</v>
      </c>
      <c r="M14" s="2" t="s">
        <v>27</v>
      </c>
      <c r="N14" s="2" t="s">
        <v>28</v>
      </c>
      <c r="O14" s="3">
        <v>1</v>
      </c>
      <c r="P14" s="3">
        <v>110</v>
      </c>
      <c r="Q14" s="3">
        <v>110</v>
      </c>
      <c r="R14" s="6"/>
      <c r="S14" s="11">
        <v>44386</v>
      </c>
      <c r="T14" s="12" t="s">
        <v>516</v>
      </c>
      <c r="U14" s="12">
        <v>110</v>
      </c>
      <c r="V14" s="12">
        <v>-3.49</v>
      </c>
      <c r="W14" s="12">
        <v>106.51</v>
      </c>
      <c r="X14" s="12" t="s">
        <v>497</v>
      </c>
      <c r="Y14" s="12" t="s">
        <v>517</v>
      </c>
      <c r="Z14" s="12">
        <v>1</v>
      </c>
      <c r="AA14" s="6"/>
      <c r="AB14" s="6"/>
      <c r="AC14" s="6"/>
      <c r="AD14" s="6"/>
      <c r="AE14" s="6"/>
      <c r="AF14" s="6"/>
      <c r="AG14" s="6"/>
    </row>
    <row r="15" spans="1:33" x14ac:dyDescent="0.3">
      <c r="A15" s="3">
        <v>10093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 t="s">
        <v>110</v>
      </c>
      <c r="H15" s="2" t="s">
        <v>111</v>
      </c>
      <c r="I15" s="2" t="s">
        <v>112</v>
      </c>
      <c r="J15" s="2" t="s">
        <v>113</v>
      </c>
      <c r="K15" s="2" t="s">
        <v>114</v>
      </c>
      <c r="L15" s="2" t="s">
        <v>50</v>
      </c>
      <c r="M15" s="2" t="s">
        <v>51</v>
      </c>
      <c r="N15" s="2"/>
      <c r="O15" s="3">
        <v>2</v>
      </c>
      <c r="P15" s="3">
        <v>160</v>
      </c>
      <c r="Q15" s="3">
        <v>320</v>
      </c>
      <c r="R15" s="6"/>
      <c r="S15" s="11">
        <v>44392</v>
      </c>
      <c r="T15" s="12" t="s">
        <v>518</v>
      </c>
      <c r="U15" s="12">
        <v>320</v>
      </c>
      <c r="V15" s="12">
        <v>-9.58</v>
      </c>
      <c r="W15" s="12">
        <v>310.42</v>
      </c>
      <c r="X15" s="12" t="s">
        <v>51</v>
      </c>
      <c r="Y15" s="12" t="s">
        <v>519</v>
      </c>
      <c r="Z15" s="12">
        <v>2</v>
      </c>
      <c r="AA15" s="6"/>
      <c r="AB15" s="6"/>
      <c r="AC15" s="6"/>
      <c r="AD15" s="6"/>
      <c r="AE15" s="6"/>
      <c r="AF15" s="6"/>
      <c r="AG15" s="6"/>
    </row>
    <row r="16" spans="1:33" x14ac:dyDescent="0.3">
      <c r="A16" s="3">
        <v>10096</v>
      </c>
      <c r="B16" s="2" t="s">
        <v>115</v>
      </c>
      <c r="C16" s="2" t="s">
        <v>116</v>
      </c>
      <c r="D16" s="2" t="s">
        <v>117</v>
      </c>
      <c r="E16" s="2" t="s">
        <v>118</v>
      </c>
      <c r="F16" s="2"/>
      <c r="G16" s="2" t="s">
        <v>119</v>
      </c>
      <c r="H16" s="2" t="s">
        <v>22</v>
      </c>
      <c r="I16" s="2" t="s">
        <v>120</v>
      </c>
      <c r="J16" s="2" t="s">
        <v>121</v>
      </c>
      <c r="K16" s="2" t="s">
        <v>122</v>
      </c>
      <c r="L16" s="2" t="s">
        <v>79</v>
      </c>
      <c r="M16" s="2" t="s">
        <v>80</v>
      </c>
      <c r="N16" s="2" t="s">
        <v>81</v>
      </c>
      <c r="O16" s="3">
        <v>6</v>
      </c>
      <c r="P16" s="3">
        <v>125</v>
      </c>
      <c r="Q16" s="3">
        <v>750</v>
      </c>
      <c r="R16" s="6"/>
      <c r="S16" s="11">
        <v>44394</v>
      </c>
      <c r="T16" s="12" t="s">
        <v>520</v>
      </c>
      <c r="U16" s="12">
        <v>750</v>
      </c>
      <c r="V16" s="12">
        <v>-22.05</v>
      </c>
      <c r="W16" s="12">
        <v>727.95</v>
      </c>
      <c r="X16" s="12" t="s">
        <v>80</v>
      </c>
      <c r="Y16" s="12" t="s">
        <v>521</v>
      </c>
      <c r="Z16" s="12">
        <v>6</v>
      </c>
      <c r="AA16" s="6"/>
      <c r="AB16" s="6"/>
      <c r="AC16" s="6"/>
      <c r="AD16" s="6"/>
      <c r="AE16" s="6"/>
      <c r="AF16" s="6"/>
      <c r="AG16" s="6"/>
    </row>
    <row r="17" spans="1:33" s="9" customFormat="1" x14ac:dyDescent="0.3">
      <c r="A17" s="3">
        <v>10120</v>
      </c>
      <c r="B17" s="2" t="s">
        <v>123</v>
      </c>
      <c r="C17" s="2" t="s">
        <v>124</v>
      </c>
      <c r="D17" s="2" t="s">
        <v>125</v>
      </c>
      <c r="E17" s="2" t="s">
        <v>126</v>
      </c>
      <c r="F17" s="2"/>
      <c r="G17" s="2" t="s">
        <v>127</v>
      </c>
      <c r="H17" s="2" t="s">
        <v>22</v>
      </c>
      <c r="I17" s="2" t="s">
        <v>128</v>
      </c>
      <c r="J17" s="2" t="s">
        <v>129</v>
      </c>
      <c r="K17" s="2" t="s">
        <v>130</v>
      </c>
      <c r="L17" s="2" t="s">
        <v>61</v>
      </c>
      <c r="M17" s="2" t="s">
        <v>27</v>
      </c>
      <c r="N17" s="2" t="s">
        <v>62</v>
      </c>
      <c r="O17" s="3">
        <v>1</v>
      </c>
      <c r="P17" s="3">
        <v>100</v>
      </c>
      <c r="Q17" s="3">
        <v>100</v>
      </c>
      <c r="R17" s="6"/>
      <c r="S17" s="11">
        <v>44399</v>
      </c>
      <c r="T17" s="12" t="s">
        <v>522</v>
      </c>
      <c r="U17" s="12">
        <v>100</v>
      </c>
      <c r="V17" s="12">
        <v>-3.2</v>
      </c>
      <c r="W17" s="12">
        <v>96.8</v>
      </c>
      <c r="X17" s="12" t="s">
        <v>523</v>
      </c>
      <c r="Y17" s="12" t="s">
        <v>524</v>
      </c>
      <c r="Z17" s="12">
        <v>1</v>
      </c>
      <c r="AA17" s="6"/>
      <c r="AB17" s="6"/>
      <c r="AC17" s="6"/>
      <c r="AD17" s="6"/>
      <c r="AE17" s="6"/>
      <c r="AF17" s="6"/>
      <c r="AG17" s="6"/>
    </row>
    <row r="18" spans="1:33" s="9" customFormat="1" x14ac:dyDescent="0.3">
      <c r="A18" s="7">
        <v>10149</v>
      </c>
      <c r="B18" s="8" t="s">
        <v>131</v>
      </c>
      <c r="C18" s="8" t="s">
        <v>132</v>
      </c>
      <c r="D18" s="8" t="s">
        <v>133</v>
      </c>
      <c r="E18" s="8" t="s">
        <v>134</v>
      </c>
      <c r="F18" s="8"/>
      <c r="G18" s="8" t="s">
        <v>135</v>
      </c>
      <c r="H18" s="8" t="s">
        <v>22</v>
      </c>
      <c r="I18" s="8" t="s">
        <v>136</v>
      </c>
      <c r="J18" s="8" t="s">
        <v>137</v>
      </c>
      <c r="K18" s="8" t="s">
        <v>138</v>
      </c>
      <c r="L18" s="8" t="s">
        <v>39</v>
      </c>
      <c r="M18" s="8" t="s">
        <v>40</v>
      </c>
      <c r="N18" s="8" t="s">
        <v>41</v>
      </c>
      <c r="O18" s="7">
        <v>1</v>
      </c>
      <c r="P18" s="7">
        <v>140</v>
      </c>
      <c r="Q18" s="7">
        <v>140</v>
      </c>
      <c r="R18" s="6"/>
      <c r="S18" s="10">
        <v>44400</v>
      </c>
      <c r="T18" s="9" t="s">
        <v>525</v>
      </c>
      <c r="U18" s="9">
        <v>140</v>
      </c>
      <c r="V18" s="9">
        <v>-4.3600000000000003</v>
      </c>
      <c r="W18" s="9">
        <v>135.63999999999999</v>
      </c>
      <c r="X18" s="9" t="s">
        <v>40</v>
      </c>
      <c r="Y18" s="9" t="s">
        <v>526</v>
      </c>
      <c r="Z18" s="9">
        <v>1</v>
      </c>
      <c r="AA18" s="6"/>
      <c r="AB18" s="6"/>
      <c r="AC18" s="6"/>
      <c r="AD18" s="6"/>
      <c r="AE18" s="6"/>
      <c r="AF18" s="6"/>
      <c r="AG18" s="6"/>
    </row>
    <row r="19" spans="1:33" s="9" customFormat="1" x14ac:dyDescent="0.3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 t="s">
        <v>495</v>
      </c>
      <c r="N19" s="8"/>
      <c r="O19" s="7"/>
      <c r="P19" s="7"/>
      <c r="Q19" s="7">
        <v>-140</v>
      </c>
      <c r="R19" s="6"/>
      <c r="S19" s="11"/>
      <c r="T19" s="15" t="s">
        <v>616</v>
      </c>
      <c r="U19" s="9">
        <v>-140</v>
      </c>
      <c r="V19" s="9">
        <v>4.3600000000000003</v>
      </c>
      <c r="W19" s="9">
        <v>-140</v>
      </c>
      <c r="Z19" s="12"/>
      <c r="AA19" s="6"/>
      <c r="AB19" s="6"/>
      <c r="AC19" s="6"/>
      <c r="AD19" s="6"/>
      <c r="AE19" s="6"/>
      <c r="AF19" s="6"/>
      <c r="AG19" s="6"/>
    </row>
    <row r="20" spans="1:33" s="9" customFormat="1" x14ac:dyDescent="0.3">
      <c r="A20" s="7">
        <v>10152</v>
      </c>
      <c r="B20" s="8" t="s">
        <v>139</v>
      </c>
      <c r="C20" s="8" t="s">
        <v>140</v>
      </c>
      <c r="D20" s="8" t="s">
        <v>141</v>
      </c>
      <c r="E20" s="8" t="s">
        <v>142</v>
      </c>
      <c r="F20" s="8" t="s">
        <v>143</v>
      </c>
      <c r="G20" s="8" t="s">
        <v>144</v>
      </c>
      <c r="H20" s="8" t="s">
        <v>111</v>
      </c>
      <c r="I20" s="8" t="s">
        <v>145</v>
      </c>
      <c r="J20" s="8" t="s">
        <v>146</v>
      </c>
      <c r="K20" s="8" t="s">
        <v>147</v>
      </c>
      <c r="L20" s="8" t="s">
        <v>39</v>
      </c>
      <c r="M20" s="8" t="s">
        <v>40</v>
      </c>
      <c r="N20" s="8" t="s">
        <v>41</v>
      </c>
      <c r="O20" s="7">
        <v>1</v>
      </c>
      <c r="P20" s="7">
        <v>140</v>
      </c>
      <c r="Q20" s="7">
        <v>140</v>
      </c>
      <c r="R20" s="6"/>
      <c r="S20" s="10">
        <v>44402</v>
      </c>
      <c r="T20" s="9" t="s">
        <v>527</v>
      </c>
      <c r="U20" s="9">
        <v>140</v>
      </c>
      <c r="V20" s="9">
        <v>-4.3600000000000003</v>
      </c>
      <c r="W20" s="9">
        <v>135.63999999999999</v>
      </c>
      <c r="X20" s="9" t="s">
        <v>40</v>
      </c>
      <c r="Y20" s="9" t="s">
        <v>528</v>
      </c>
      <c r="Z20" s="9">
        <v>1</v>
      </c>
      <c r="AA20" s="6"/>
      <c r="AB20" s="6"/>
      <c r="AC20" s="6"/>
      <c r="AD20" s="6"/>
      <c r="AE20" s="6"/>
      <c r="AF20" s="6"/>
      <c r="AG20" s="6"/>
    </row>
    <row r="21" spans="1:33" x14ac:dyDescent="0.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 t="s">
        <v>495</v>
      </c>
      <c r="N21" s="8"/>
      <c r="O21" s="7"/>
      <c r="P21" s="7"/>
      <c r="Q21" s="7">
        <v>-140</v>
      </c>
      <c r="R21" s="6"/>
      <c r="S21" s="11"/>
      <c r="T21" s="15" t="s">
        <v>616</v>
      </c>
      <c r="U21" s="9">
        <v>-140</v>
      </c>
      <c r="V21" s="9">
        <v>4.3600000000000003</v>
      </c>
      <c r="W21" s="9">
        <v>-140</v>
      </c>
      <c r="X21" s="9"/>
      <c r="Y21" s="9"/>
      <c r="Z21" s="12"/>
      <c r="AA21" s="6"/>
      <c r="AB21" s="6"/>
      <c r="AC21" s="6"/>
      <c r="AD21" s="6"/>
      <c r="AE21" s="6"/>
      <c r="AF21" s="6"/>
      <c r="AG21" s="6"/>
    </row>
    <row r="22" spans="1:33" s="18" customFormat="1" x14ac:dyDescent="0.3">
      <c r="A22" s="16">
        <v>10155</v>
      </c>
      <c r="B22" s="17" t="s">
        <v>148</v>
      </c>
      <c r="C22" s="17" t="s">
        <v>140</v>
      </c>
      <c r="D22" s="17" t="s">
        <v>141</v>
      </c>
      <c r="E22" s="17" t="s">
        <v>142</v>
      </c>
      <c r="F22" s="17" t="s">
        <v>143</v>
      </c>
      <c r="G22" s="17" t="s">
        <v>144</v>
      </c>
      <c r="H22" s="17" t="s">
        <v>111</v>
      </c>
      <c r="I22" s="17" t="s">
        <v>145</v>
      </c>
      <c r="J22" s="17" t="s">
        <v>146</v>
      </c>
      <c r="K22" s="17" t="s">
        <v>147</v>
      </c>
      <c r="L22" s="17" t="s">
        <v>39</v>
      </c>
      <c r="M22" s="17" t="s">
        <v>40</v>
      </c>
      <c r="N22" s="17" t="s">
        <v>41</v>
      </c>
      <c r="O22" s="16">
        <v>1</v>
      </c>
      <c r="P22" s="16">
        <v>140</v>
      </c>
      <c r="Q22" s="16">
        <v>140</v>
      </c>
      <c r="S22" s="19">
        <v>44408</v>
      </c>
      <c r="U22" s="18">
        <v>140</v>
      </c>
      <c r="Z22" s="18">
        <v>4</v>
      </c>
    </row>
    <row r="23" spans="1:33" s="18" customFormat="1" x14ac:dyDescent="0.3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0" t="s">
        <v>619</v>
      </c>
      <c r="N23" s="17"/>
      <c r="O23" s="16"/>
      <c r="P23" s="16"/>
      <c r="Q23" s="16">
        <v>-140</v>
      </c>
      <c r="S23" s="19"/>
      <c r="U23" s="18">
        <v>-140</v>
      </c>
    </row>
    <row r="24" spans="1:33" x14ac:dyDescent="0.3">
      <c r="A24" s="3">
        <v>10166</v>
      </c>
      <c r="B24" s="2" t="s">
        <v>149</v>
      </c>
      <c r="C24" s="2" t="s">
        <v>150</v>
      </c>
      <c r="D24" s="2" t="s">
        <v>151</v>
      </c>
      <c r="E24" s="2" t="s">
        <v>152</v>
      </c>
      <c r="F24" s="2"/>
      <c r="G24" s="2" t="s">
        <v>153</v>
      </c>
      <c r="H24" s="2" t="s">
        <v>22</v>
      </c>
      <c r="I24" s="2" t="s">
        <v>154</v>
      </c>
      <c r="J24" s="2" t="s">
        <v>155</v>
      </c>
      <c r="K24" s="2" t="s">
        <v>156</v>
      </c>
      <c r="L24" s="2" t="s">
        <v>39</v>
      </c>
      <c r="M24" s="2" t="s">
        <v>40</v>
      </c>
      <c r="N24" s="2" t="s">
        <v>41</v>
      </c>
      <c r="O24" s="3">
        <v>4</v>
      </c>
      <c r="P24" s="3">
        <v>140</v>
      </c>
      <c r="Q24" s="3">
        <v>560</v>
      </c>
      <c r="R24" s="6"/>
      <c r="S24" s="11">
        <v>44408</v>
      </c>
      <c r="T24" s="12" t="s">
        <v>529</v>
      </c>
      <c r="U24" s="12">
        <v>560</v>
      </c>
      <c r="V24" s="12">
        <v>-16.54</v>
      </c>
      <c r="W24" s="12">
        <v>543.46</v>
      </c>
      <c r="X24" s="12" t="s">
        <v>40</v>
      </c>
      <c r="Y24" s="12" t="s">
        <v>530</v>
      </c>
      <c r="Z24" s="12">
        <v>2</v>
      </c>
      <c r="AA24" s="6"/>
      <c r="AB24" s="6"/>
      <c r="AC24" s="6"/>
      <c r="AD24" s="6"/>
      <c r="AE24" s="6"/>
      <c r="AF24" s="6"/>
      <c r="AG24" s="6"/>
    </row>
    <row r="25" spans="1:33" x14ac:dyDescent="0.3">
      <c r="A25" s="3">
        <v>10169</v>
      </c>
      <c r="B25" s="2" t="s">
        <v>157</v>
      </c>
      <c r="C25" s="2" t="s">
        <v>158</v>
      </c>
      <c r="D25" s="2" t="s">
        <v>159</v>
      </c>
      <c r="E25" s="2" t="s">
        <v>160</v>
      </c>
      <c r="F25" s="2" t="s">
        <v>161</v>
      </c>
      <c r="G25" s="2" t="s">
        <v>162</v>
      </c>
      <c r="H25" s="2" t="s">
        <v>22</v>
      </c>
      <c r="I25" s="2" t="s">
        <v>163</v>
      </c>
      <c r="J25" s="2" t="s">
        <v>164</v>
      </c>
      <c r="K25" s="2" t="s">
        <v>165</v>
      </c>
      <c r="L25" s="2" t="s">
        <v>39</v>
      </c>
      <c r="M25" s="2" t="s">
        <v>40</v>
      </c>
      <c r="N25" s="2" t="s">
        <v>41</v>
      </c>
      <c r="O25" s="3">
        <v>2</v>
      </c>
      <c r="P25" s="3">
        <v>140</v>
      </c>
      <c r="Q25" s="3">
        <v>280</v>
      </c>
      <c r="R25" s="6"/>
      <c r="S25" s="11">
        <v>44411</v>
      </c>
      <c r="T25" s="12" t="s">
        <v>531</v>
      </c>
      <c r="U25" s="12">
        <v>280</v>
      </c>
      <c r="V25" s="12">
        <v>-8.42</v>
      </c>
      <c r="W25" s="12">
        <v>271.58</v>
      </c>
      <c r="X25" s="12" t="s">
        <v>40</v>
      </c>
      <c r="Y25" s="12" t="s">
        <v>532</v>
      </c>
      <c r="Z25" s="12">
        <v>2</v>
      </c>
      <c r="AA25" s="6"/>
      <c r="AB25" s="6"/>
      <c r="AC25" s="6"/>
      <c r="AD25" s="6"/>
      <c r="AE25" s="6"/>
      <c r="AF25" s="6"/>
      <c r="AG25" s="6"/>
    </row>
    <row r="26" spans="1:33" x14ac:dyDescent="0.3">
      <c r="A26" s="3">
        <v>10172</v>
      </c>
      <c r="B26" s="2" t="s">
        <v>166</v>
      </c>
      <c r="C26" s="2" t="s">
        <v>167</v>
      </c>
      <c r="D26" s="2" t="s">
        <v>168</v>
      </c>
      <c r="E26" s="2" t="s">
        <v>169</v>
      </c>
      <c r="F26" s="2"/>
      <c r="G26" s="2" t="s">
        <v>46</v>
      </c>
      <c r="H26" s="2" t="s">
        <v>22</v>
      </c>
      <c r="I26" s="2" t="s">
        <v>47</v>
      </c>
      <c r="J26" s="2" t="s">
        <v>170</v>
      </c>
      <c r="K26" s="2" t="s">
        <v>171</v>
      </c>
      <c r="L26" s="2" t="s">
        <v>79</v>
      </c>
      <c r="M26" s="2" t="s">
        <v>172</v>
      </c>
      <c r="N26" s="2" t="s">
        <v>173</v>
      </c>
      <c r="O26" s="3">
        <v>1</v>
      </c>
      <c r="P26" s="3">
        <v>50</v>
      </c>
      <c r="Q26" s="3">
        <v>50</v>
      </c>
      <c r="R26" s="6"/>
      <c r="S26" s="11">
        <v>44413</v>
      </c>
      <c r="T26" s="12" t="s">
        <v>533</v>
      </c>
      <c r="U26" s="12">
        <v>175</v>
      </c>
      <c r="V26" s="12">
        <v>-6.6</v>
      </c>
      <c r="W26" s="12">
        <v>168.4</v>
      </c>
      <c r="X26" s="12" t="s">
        <v>534</v>
      </c>
      <c r="Y26" s="12" t="s">
        <v>535</v>
      </c>
      <c r="Z26" s="12">
        <v>2</v>
      </c>
      <c r="AA26" s="6"/>
      <c r="AB26" s="6"/>
      <c r="AC26" s="6"/>
      <c r="AD26" s="6"/>
      <c r="AE26" s="6"/>
      <c r="AF26" s="6"/>
      <c r="AG26" s="6"/>
    </row>
    <row r="27" spans="1:33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 t="s">
        <v>79</v>
      </c>
      <c r="M27" s="2" t="s">
        <v>80</v>
      </c>
      <c r="N27" s="2" t="s">
        <v>81</v>
      </c>
      <c r="O27" s="3">
        <v>1</v>
      </c>
      <c r="P27" s="3">
        <v>125</v>
      </c>
      <c r="Q27" s="3">
        <v>125</v>
      </c>
      <c r="R27" s="6"/>
      <c r="S27" s="11">
        <v>44413</v>
      </c>
      <c r="T27" s="12"/>
      <c r="U27" s="12"/>
      <c r="V27" s="12"/>
      <c r="W27" s="12"/>
      <c r="X27" s="12"/>
      <c r="Y27" s="12"/>
      <c r="Z27" s="12">
        <v>1</v>
      </c>
      <c r="AA27" s="6"/>
      <c r="AB27" s="6"/>
      <c r="AC27" s="6"/>
      <c r="AD27" s="6"/>
      <c r="AE27" s="6"/>
      <c r="AF27" s="6"/>
      <c r="AG27" s="6"/>
    </row>
    <row r="28" spans="1:33" s="9" customFormat="1" x14ac:dyDescent="0.3">
      <c r="A28" s="7">
        <v>10173</v>
      </c>
      <c r="B28" s="8" t="s">
        <v>174</v>
      </c>
      <c r="C28" s="8" t="s">
        <v>175</v>
      </c>
      <c r="D28" s="8" t="s">
        <v>176</v>
      </c>
      <c r="E28" s="8" t="s">
        <v>177</v>
      </c>
      <c r="F28" s="8" t="s">
        <v>178</v>
      </c>
      <c r="G28" s="8" t="s">
        <v>179</v>
      </c>
      <c r="H28" s="8" t="s">
        <v>22</v>
      </c>
      <c r="I28" s="8" t="s">
        <v>154</v>
      </c>
      <c r="J28" s="8" t="s">
        <v>180</v>
      </c>
      <c r="K28" s="8" t="s">
        <v>181</v>
      </c>
      <c r="L28" s="8" t="s">
        <v>39</v>
      </c>
      <c r="M28" s="8" t="s">
        <v>40</v>
      </c>
      <c r="N28" s="8" t="s">
        <v>41</v>
      </c>
      <c r="O28" s="7">
        <v>1</v>
      </c>
      <c r="P28" s="7">
        <v>140</v>
      </c>
      <c r="Q28" s="7">
        <v>140</v>
      </c>
      <c r="R28" s="6"/>
      <c r="S28" s="10">
        <v>44413</v>
      </c>
      <c r="U28" s="9">
        <v>140</v>
      </c>
      <c r="Z28" s="9">
        <v>1</v>
      </c>
    </row>
    <row r="29" spans="1:33" s="9" customFormat="1" x14ac:dyDescent="0.3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21" t="s">
        <v>620</v>
      </c>
      <c r="N29" s="8"/>
      <c r="O29" s="7"/>
      <c r="P29" s="7"/>
      <c r="Q29" s="7">
        <v>-140</v>
      </c>
      <c r="R29" s="6"/>
      <c r="S29" s="10"/>
      <c r="U29" s="9">
        <v>-140</v>
      </c>
    </row>
    <row r="30" spans="1:33" x14ac:dyDescent="0.3">
      <c r="A30" s="3">
        <v>10177</v>
      </c>
      <c r="B30" s="2" t="s">
        <v>182</v>
      </c>
      <c r="C30" s="2" t="s">
        <v>183</v>
      </c>
      <c r="D30" s="2" t="s">
        <v>184</v>
      </c>
      <c r="E30" s="2" t="s">
        <v>185</v>
      </c>
      <c r="F30" s="2" t="s">
        <v>161</v>
      </c>
      <c r="G30" s="2" t="s">
        <v>110</v>
      </c>
      <c r="H30" s="2" t="s">
        <v>111</v>
      </c>
      <c r="I30" s="2" t="s">
        <v>186</v>
      </c>
      <c r="J30" s="2" t="s">
        <v>187</v>
      </c>
      <c r="K30" s="2" t="s">
        <v>188</v>
      </c>
      <c r="L30" s="2" t="s">
        <v>39</v>
      </c>
      <c r="M30" s="2" t="s">
        <v>40</v>
      </c>
      <c r="N30" s="2" t="s">
        <v>41</v>
      </c>
      <c r="O30" s="3">
        <v>2</v>
      </c>
      <c r="P30" s="3">
        <v>140</v>
      </c>
      <c r="Q30" s="3">
        <v>280</v>
      </c>
      <c r="R30" s="6"/>
      <c r="S30" s="11">
        <v>44416</v>
      </c>
      <c r="T30" s="12" t="s">
        <v>536</v>
      </c>
      <c r="U30" s="12">
        <v>280</v>
      </c>
      <c r="V30" s="12">
        <v>-10.26</v>
      </c>
      <c r="W30" s="12">
        <v>269.74</v>
      </c>
      <c r="X30" s="12" t="s">
        <v>40</v>
      </c>
      <c r="Y30" s="12" t="s">
        <v>537</v>
      </c>
      <c r="Z30" s="12">
        <v>1</v>
      </c>
      <c r="AA30" s="6"/>
      <c r="AB30" s="6"/>
      <c r="AC30" s="6"/>
      <c r="AD30" s="6"/>
      <c r="AE30" s="6"/>
      <c r="AF30" s="6"/>
      <c r="AG30" s="6"/>
    </row>
    <row r="31" spans="1:33" x14ac:dyDescent="0.3">
      <c r="A31" s="3">
        <v>10178</v>
      </c>
      <c r="B31" s="2" t="s">
        <v>189</v>
      </c>
      <c r="C31" s="2" t="s">
        <v>190</v>
      </c>
      <c r="D31" s="2" t="s">
        <v>191</v>
      </c>
      <c r="E31" s="2" t="s">
        <v>192</v>
      </c>
      <c r="F31" s="2" t="s">
        <v>193</v>
      </c>
      <c r="G31" s="2" t="s">
        <v>144</v>
      </c>
      <c r="H31" s="2" t="s">
        <v>111</v>
      </c>
      <c r="I31" s="2" t="s">
        <v>112</v>
      </c>
      <c r="J31" s="2" t="s">
        <v>194</v>
      </c>
      <c r="K31" s="2" t="s">
        <v>195</v>
      </c>
      <c r="L31" s="2" t="s">
        <v>79</v>
      </c>
      <c r="M31" s="2" t="s">
        <v>80</v>
      </c>
      <c r="N31" s="2" t="s">
        <v>81</v>
      </c>
      <c r="O31" s="3">
        <v>1</v>
      </c>
      <c r="P31" s="3">
        <v>125</v>
      </c>
      <c r="Q31" s="3">
        <v>125</v>
      </c>
      <c r="R31" s="6"/>
      <c r="S31" s="11">
        <v>44420</v>
      </c>
      <c r="T31" s="12" t="s">
        <v>538</v>
      </c>
      <c r="U31" s="12">
        <v>125</v>
      </c>
      <c r="V31" s="12">
        <v>-4.8499999999999996</v>
      </c>
      <c r="W31" s="12">
        <v>120.15</v>
      </c>
      <c r="X31" s="12" t="s">
        <v>80</v>
      </c>
      <c r="Y31" s="12" t="s">
        <v>539</v>
      </c>
      <c r="Z31" s="12">
        <v>1</v>
      </c>
      <c r="AA31" s="6"/>
      <c r="AB31" s="6"/>
      <c r="AC31" s="6"/>
      <c r="AD31" s="6"/>
      <c r="AE31" s="6"/>
      <c r="AF31" s="6"/>
      <c r="AG31" s="6"/>
    </row>
    <row r="32" spans="1:33" x14ac:dyDescent="0.3">
      <c r="A32" s="3">
        <v>10179</v>
      </c>
      <c r="B32" s="2" t="s">
        <v>196</v>
      </c>
      <c r="C32" s="2" t="s">
        <v>197</v>
      </c>
      <c r="D32" s="2" t="s">
        <v>198</v>
      </c>
      <c r="E32" s="2" t="s">
        <v>199</v>
      </c>
      <c r="F32" s="2"/>
      <c r="G32" s="2" t="s">
        <v>200</v>
      </c>
      <c r="H32" s="2" t="s">
        <v>111</v>
      </c>
      <c r="I32" s="2" t="s">
        <v>201</v>
      </c>
      <c r="J32" s="2" t="s">
        <v>202</v>
      </c>
      <c r="K32" s="2" t="s">
        <v>203</v>
      </c>
      <c r="L32" s="2" t="s">
        <v>79</v>
      </c>
      <c r="M32" s="2" t="s">
        <v>80</v>
      </c>
      <c r="N32" s="2" t="s">
        <v>81</v>
      </c>
      <c r="O32" s="3">
        <v>1</v>
      </c>
      <c r="P32" s="3">
        <v>125</v>
      </c>
      <c r="Q32" s="3">
        <v>125</v>
      </c>
      <c r="R32" s="6"/>
      <c r="S32" s="11">
        <v>44420</v>
      </c>
      <c r="T32" s="12" t="s">
        <v>540</v>
      </c>
      <c r="U32" s="12">
        <v>125</v>
      </c>
      <c r="V32" s="12">
        <v>-4.8499999999999996</v>
      </c>
      <c r="W32" s="12">
        <v>120.15</v>
      </c>
      <c r="X32" s="12" t="s">
        <v>80</v>
      </c>
      <c r="Y32" s="12" t="s">
        <v>541</v>
      </c>
      <c r="Z32" s="12">
        <v>2</v>
      </c>
      <c r="AA32" s="6"/>
      <c r="AB32" s="6"/>
      <c r="AC32" s="6"/>
      <c r="AD32" s="6"/>
      <c r="AE32" s="6"/>
      <c r="AF32" s="6"/>
      <c r="AG32" s="6"/>
    </row>
    <row r="33" spans="1:26" x14ac:dyDescent="0.3">
      <c r="A33" s="3">
        <v>10187</v>
      </c>
      <c r="B33" s="2" t="s">
        <v>204</v>
      </c>
      <c r="C33" s="2" t="s">
        <v>205</v>
      </c>
      <c r="D33" s="2" t="s">
        <v>206</v>
      </c>
      <c r="E33" s="2" t="s">
        <v>207</v>
      </c>
      <c r="F33" s="2"/>
      <c r="G33" s="2" t="s">
        <v>208</v>
      </c>
      <c r="H33" s="2" t="s">
        <v>209</v>
      </c>
      <c r="I33" s="2" t="s">
        <v>210</v>
      </c>
      <c r="J33" s="2" t="s">
        <v>211</v>
      </c>
      <c r="K33" s="2" t="s">
        <v>212</v>
      </c>
      <c r="L33" s="2" t="s">
        <v>39</v>
      </c>
      <c r="M33" s="2" t="s">
        <v>40</v>
      </c>
      <c r="N33" s="2" t="s">
        <v>41</v>
      </c>
      <c r="O33" s="3">
        <v>1</v>
      </c>
      <c r="P33" s="3">
        <v>140</v>
      </c>
      <c r="Q33" s="3">
        <v>140</v>
      </c>
      <c r="R33" s="6"/>
      <c r="S33" s="11">
        <v>44421</v>
      </c>
      <c r="T33" s="12" t="s">
        <v>542</v>
      </c>
      <c r="U33" s="12">
        <v>140</v>
      </c>
      <c r="V33" s="12">
        <v>-5.38</v>
      </c>
      <c r="W33" s="12">
        <v>134.62</v>
      </c>
      <c r="X33" s="12" t="s">
        <v>40</v>
      </c>
      <c r="Y33" s="12" t="s">
        <v>543</v>
      </c>
      <c r="Z33" s="12">
        <v>1</v>
      </c>
    </row>
    <row r="34" spans="1:26" x14ac:dyDescent="0.3">
      <c r="A34" s="3">
        <v>10192</v>
      </c>
      <c r="B34" s="2" t="s">
        <v>213</v>
      </c>
      <c r="C34" s="2" t="s">
        <v>214</v>
      </c>
      <c r="D34" s="2" t="s">
        <v>215</v>
      </c>
      <c r="E34" s="2" t="s">
        <v>216</v>
      </c>
      <c r="F34" s="2"/>
      <c r="G34" s="2" t="s">
        <v>217</v>
      </c>
      <c r="H34" s="2" t="s">
        <v>111</v>
      </c>
      <c r="I34" s="2" t="s">
        <v>218</v>
      </c>
      <c r="J34" s="2" t="s">
        <v>219</v>
      </c>
      <c r="K34" s="2" t="s">
        <v>220</v>
      </c>
      <c r="L34" s="2" t="s">
        <v>50</v>
      </c>
      <c r="M34" s="2" t="s">
        <v>51</v>
      </c>
      <c r="N34" s="2"/>
      <c r="O34" s="3">
        <v>1</v>
      </c>
      <c r="P34" s="3">
        <v>160</v>
      </c>
      <c r="Q34" s="3">
        <v>160</v>
      </c>
      <c r="R34" s="6"/>
      <c r="S34" s="11">
        <v>44422</v>
      </c>
      <c r="T34" s="12" t="s">
        <v>544</v>
      </c>
      <c r="U34" s="12">
        <v>160</v>
      </c>
      <c r="V34" s="12">
        <v>-6.07</v>
      </c>
      <c r="W34" s="12">
        <v>153.93</v>
      </c>
      <c r="X34" s="12" t="s">
        <v>51</v>
      </c>
      <c r="Y34" s="12" t="s">
        <v>545</v>
      </c>
      <c r="Z34" s="12">
        <v>2</v>
      </c>
    </row>
    <row r="35" spans="1:26" x14ac:dyDescent="0.3">
      <c r="A35" s="3">
        <v>10195</v>
      </c>
      <c r="B35" s="2" t="s">
        <v>221</v>
      </c>
      <c r="C35" s="2" t="s">
        <v>222</v>
      </c>
      <c r="D35" s="2" t="s">
        <v>223</v>
      </c>
      <c r="E35" s="2" t="s">
        <v>224</v>
      </c>
      <c r="F35" s="2" t="s">
        <v>225</v>
      </c>
      <c r="G35" s="2" t="s">
        <v>46</v>
      </c>
      <c r="H35" s="2" t="s">
        <v>22</v>
      </c>
      <c r="I35" s="2" t="s">
        <v>226</v>
      </c>
      <c r="J35" s="2" t="s">
        <v>227</v>
      </c>
      <c r="K35" s="2" t="s">
        <v>228</v>
      </c>
      <c r="L35" s="2" t="s">
        <v>50</v>
      </c>
      <c r="M35" s="2" t="s">
        <v>51</v>
      </c>
      <c r="N35" s="2"/>
      <c r="O35" s="3">
        <v>2</v>
      </c>
      <c r="P35" s="3">
        <v>160</v>
      </c>
      <c r="Q35" s="3">
        <v>320</v>
      </c>
      <c r="R35" s="6"/>
      <c r="S35" s="11">
        <v>44424</v>
      </c>
      <c r="T35" s="12" t="s">
        <v>546</v>
      </c>
      <c r="U35" s="12">
        <v>320</v>
      </c>
      <c r="V35" s="12">
        <v>-11.66</v>
      </c>
      <c r="W35" s="12">
        <v>308.33999999999997</v>
      </c>
      <c r="X35" s="12" t="s">
        <v>51</v>
      </c>
      <c r="Y35" s="12" t="s">
        <v>547</v>
      </c>
      <c r="Z35" s="12">
        <v>1</v>
      </c>
    </row>
    <row r="36" spans="1:26" x14ac:dyDescent="0.3">
      <c r="A36" s="3">
        <v>10198</v>
      </c>
      <c r="B36" s="2" t="s">
        <v>229</v>
      </c>
      <c r="C36" s="2" t="s">
        <v>167</v>
      </c>
      <c r="D36" s="2" t="s">
        <v>230</v>
      </c>
      <c r="E36" s="2" t="s">
        <v>231</v>
      </c>
      <c r="F36" s="2"/>
      <c r="G36" s="2" t="s">
        <v>232</v>
      </c>
      <c r="H36" s="2" t="s">
        <v>22</v>
      </c>
      <c r="I36" s="2" t="s">
        <v>233</v>
      </c>
      <c r="J36" s="2" t="s">
        <v>234</v>
      </c>
      <c r="K36" s="2" t="s">
        <v>235</v>
      </c>
      <c r="L36" s="2" t="s">
        <v>39</v>
      </c>
      <c r="M36" s="2" t="s">
        <v>40</v>
      </c>
      <c r="N36" s="2" t="s">
        <v>41</v>
      </c>
      <c r="O36" s="3">
        <v>1</v>
      </c>
      <c r="P36" s="3">
        <v>140</v>
      </c>
      <c r="Q36" s="3">
        <v>140</v>
      </c>
      <c r="R36" s="6"/>
      <c r="S36" s="11">
        <v>44425</v>
      </c>
      <c r="T36" s="12" t="s">
        <v>548</v>
      </c>
      <c r="U36" s="12">
        <v>140</v>
      </c>
      <c r="V36" s="12">
        <v>-5.38</v>
      </c>
      <c r="W36" s="12">
        <v>134.62</v>
      </c>
      <c r="X36" s="12" t="s">
        <v>40</v>
      </c>
      <c r="Y36" s="12" t="s">
        <v>549</v>
      </c>
      <c r="Z36" s="12">
        <v>1</v>
      </c>
    </row>
    <row r="37" spans="1:26" x14ac:dyDescent="0.3">
      <c r="A37" s="3">
        <v>10199</v>
      </c>
      <c r="B37" s="2" t="s">
        <v>236</v>
      </c>
      <c r="C37" s="2" t="s">
        <v>167</v>
      </c>
      <c r="D37" s="2" t="s">
        <v>230</v>
      </c>
      <c r="E37" s="2" t="s">
        <v>231</v>
      </c>
      <c r="F37" s="2"/>
      <c r="G37" s="2" t="s">
        <v>232</v>
      </c>
      <c r="H37" s="2" t="s">
        <v>22</v>
      </c>
      <c r="I37" s="2" t="s">
        <v>233</v>
      </c>
      <c r="J37" s="2" t="s">
        <v>234</v>
      </c>
      <c r="K37" s="2" t="s">
        <v>235</v>
      </c>
      <c r="L37" s="2" t="s">
        <v>39</v>
      </c>
      <c r="M37" s="2" t="s">
        <v>40</v>
      </c>
      <c r="N37" s="2" t="s">
        <v>41</v>
      </c>
      <c r="O37" s="3">
        <v>2</v>
      </c>
      <c r="P37" s="3">
        <v>140</v>
      </c>
      <c r="Q37" s="3">
        <v>280</v>
      </c>
      <c r="R37" s="6"/>
      <c r="S37" s="11">
        <v>44426</v>
      </c>
      <c r="T37" s="12" t="s">
        <v>548</v>
      </c>
      <c r="U37" s="12">
        <v>280</v>
      </c>
      <c r="V37" s="12">
        <v>-10.26</v>
      </c>
      <c r="W37" s="12">
        <v>269.74</v>
      </c>
      <c r="X37" s="12" t="s">
        <v>40</v>
      </c>
      <c r="Y37" s="12" t="s">
        <v>550</v>
      </c>
      <c r="Z37" s="12">
        <v>5</v>
      </c>
    </row>
    <row r="38" spans="1:26" x14ac:dyDescent="0.3">
      <c r="A38" s="3">
        <v>10205</v>
      </c>
      <c r="B38" s="2" t="s">
        <v>237</v>
      </c>
      <c r="C38" s="2" t="s">
        <v>238</v>
      </c>
      <c r="D38" s="2" t="s">
        <v>239</v>
      </c>
      <c r="E38" s="2" t="s">
        <v>240</v>
      </c>
      <c r="F38" s="2" t="s">
        <v>241</v>
      </c>
      <c r="G38" s="2" t="s">
        <v>110</v>
      </c>
      <c r="H38" s="2" t="s">
        <v>111</v>
      </c>
      <c r="I38" s="2" t="s">
        <v>145</v>
      </c>
      <c r="J38" s="2" t="s">
        <v>242</v>
      </c>
      <c r="K38" s="2" t="s">
        <v>243</v>
      </c>
      <c r="L38" s="2" t="s">
        <v>79</v>
      </c>
      <c r="M38" s="2" t="s">
        <v>80</v>
      </c>
      <c r="N38" s="2" t="s">
        <v>81</v>
      </c>
      <c r="O38" s="3">
        <v>1</v>
      </c>
      <c r="P38" s="3">
        <v>125</v>
      </c>
      <c r="Q38" s="3">
        <v>125</v>
      </c>
      <c r="R38" s="6"/>
      <c r="S38" s="11">
        <v>44426</v>
      </c>
      <c r="T38" s="12" t="s">
        <v>551</v>
      </c>
      <c r="U38" s="12">
        <v>125</v>
      </c>
      <c r="V38" s="12">
        <v>-4.8499999999999996</v>
      </c>
      <c r="W38" s="12">
        <v>120.15</v>
      </c>
      <c r="X38" s="12" t="s">
        <v>80</v>
      </c>
      <c r="Y38" s="12" t="s">
        <v>552</v>
      </c>
      <c r="Z38" s="12">
        <v>1</v>
      </c>
    </row>
    <row r="39" spans="1:26" x14ac:dyDescent="0.3">
      <c r="A39" s="3">
        <v>10208</v>
      </c>
      <c r="B39" s="2" t="s">
        <v>244</v>
      </c>
      <c r="C39" s="2" t="s">
        <v>245</v>
      </c>
      <c r="D39" s="2" t="s">
        <v>246</v>
      </c>
      <c r="E39" s="2" t="s">
        <v>247</v>
      </c>
      <c r="F39" s="2" t="s">
        <v>248</v>
      </c>
      <c r="G39" s="2" t="s">
        <v>249</v>
      </c>
      <c r="H39" s="2" t="s">
        <v>22</v>
      </c>
      <c r="I39" s="2" t="s">
        <v>250</v>
      </c>
      <c r="J39" s="2" t="s">
        <v>251</v>
      </c>
      <c r="K39" s="2" t="s">
        <v>252</v>
      </c>
      <c r="L39" s="2" t="s">
        <v>79</v>
      </c>
      <c r="M39" s="2" t="s">
        <v>80</v>
      </c>
      <c r="N39" s="2" t="s">
        <v>81</v>
      </c>
      <c r="O39" s="3">
        <v>1</v>
      </c>
      <c r="P39" s="3">
        <v>125</v>
      </c>
      <c r="Q39" s="3">
        <v>125</v>
      </c>
      <c r="R39" s="6"/>
      <c r="S39" s="13">
        <v>44426</v>
      </c>
      <c r="T39" s="12" t="s">
        <v>553</v>
      </c>
      <c r="U39" s="12">
        <v>125</v>
      </c>
      <c r="V39" s="12">
        <v>-4.8499999999999996</v>
      </c>
      <c r="W39" s="12">
        <v>120.15</v>
      </c>
      <c r="X39" s="12" t="s">
        <v>80</v>
      </c>
      <c r="Y39" s="12" t="s">
        <v>554</v>
      </c>
      <c r="Z39">
        <v>1</v>
      </c>
    </row>
    <row r="40" spans="1:26" x14ac:dyDescent="0.3">
      <c r="A40" s="3">
        <v>10209</v>
      </c>
      <c r="B40" s="2" t="s">
        <v>253</v>
      </c>
      <c r="C40" s="2" t="s">
        <v>254</v>
      </c>
      <c r="D40" s="2" t="s">
        <v>255</v>
      </c>
      <c r="E40" s="2" t="s">
        <v>256</v>
      </c>
      <c r="F40" s="2"/>
      <c r="G40" s="2" t="s">
        <v>257</v>
      </c>
      <c r="H40" s="2" t="s">
        <v>22</v>
      </c>
      <c r="I40" s="2" t="s">
        <v>258</v>
      </c>
      <c r="J40" s="2" t="s">
        <v>259</v>
      </c>
      <c r="K40" s="2" t="s">
        <v>260</v>
      </c>
      <c r="L40" s="2" t="s">
        <v>39</v>
      </c>
      <c r="M40" s="2" t="s">
        <v>261</v>
      </c>
      <c r="N40" s="2" t="s">
        <v>262</v>
      </c>
      <c r="O40" s="3">
        <v>1</v>
      </c>
      <c r="P40" s="3">
        <v>140</v>
      </c>
      <c r="Q40" s="3">
        <v>140</v>
      </c>
      <c r="R40" s="6"/>
      <c r="S40" s="11"/>
      <c r="T40" s="12" t="s">
        <v>555</v>
      </c>
      <c r="U40" s="12">
        <v>700</v>
      </c>
      <c r="V40" s="12">
        <v>-24.92</v>
      </c>
      <c r="W40" s="12">
        <v>675.08</v>
      </c>
      <c r="X40" s="12" t="s">
        <v>556</v>
      </c>
      <c r="Y40" s="12" t="s">
        <v>557</v>
      </c>
      <c r="Z40" s="12"/>
    </row>
    <row r="41" spans="1:26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39</v>
      </c>
      <c r="M41" s="2" t="s">
        <v>40</v>
      </c>
      <c r="N41" s="2" t="s">
        <v>41</v>
      </c>
      <c r="O41" s="3">
        <v>4</v>
      </c>
      <c r="P41" s="3">
        <v>140</v>
      </c>
      <c r="Q41" s="3">
        <v>560</v>
      </c>
      <c r="R41" s="6"/>
      <c r="S41" s="10">
        <v>44427</v>
      </c>
      <c r="T41" s="12"/>
      <c r="U41" s="12"/>
      <c r="V41" s="12"/>
      <c r="W41" s="12"/>
      <c r="X41" s="12"/>
      <c r="Y41" s="12"/>
      <c r="Z41" s="9">
        <v>1</v>
      </c>
    </row>
    <row r="42" spans="1:26" s="9" customFormat="1" x14ac:dyDescent="0.3">
      <c r="A42" s="3">
        <v>10210</v>
      </c>
      <c r="B42" s="2" t="s">
        <v>263</v>
      </c>
      <c r="C42" s="2" t="s">
        <v>264</v>
      </c>
      <c r="D42" s="2" t="s">
        <v>265</v>
      </c>
      <c r="E42" s="2" t="s">
        <v>266</v>
      </c>
      <c r="F42" s="2"/>
      <c r="G42" s="2" t="s">
        <v>267</v>
      </c>
      <c r="H42" s="2" t="s">
        <v>111</v>
      </c>
      <c r="I42" s="2" t="s">
        <v>268</v>
      </c>
      <c r="J42" s="2" t="s">
        <v>269</v>
      </c>
      <c r="K42" s="2" t="s">
        <v>270</v>
      </c>
      <c r="L42" s="2" t="s">
        <v>271</v>
      </c>
      <c r="M42" s="2" t="s">
        <v>272</v>
      </c>
      <c r="N42" s="2" t="s">
        <v>81</v>
      </c>
      <c r="O42" s="3">
        <v>1</v>
      </c>
      <c r="P42" s="3">
        <v>130</v>
      </c>
      <c r="Q42" s="3">
        <v>130</v>
      </c>
      <c r="R42" s="6"/>
      <c r="S42" s="11"/>
      <c r="T42" s="12" t="s">
        <v>558</v>
      </c>
      <c r="U42" s="12">
        <v>130</v>
      </c>
      <c r="V42" s="12">
        <v>-5.03</v>
      </c>
      <c r="W42" s="12">
        <v>124.97</v>
      </c>
      <c r="X42" s="12" t="s">
        <v>272</v>
      </c>
      <c r="Y42" s="12" t="s">
        <v>559</v>
      </c>
      <c r="Z42" s="12"/>
    </row>
    <row r="43" spans="1:26" s="6" customFormat="1" x14ac:dyDescent="0.3">
      <c r="A43" s="4">
        <v>10212</v>
      </c>
      <c r="B43" s="5" t="s">
        <v>281</v>
      </c>
      <c r="C43" s="5" t="s">
        <v>282</v>
      </c>
      <c r="D43" s="5" t="s">
        <v>283</v>
      </c>
      <c r="E43" s="5" t="s">
        <v>284</v>
      </c>
      <c r="F43" s="5" t="s">
        <v>285</v>
      </c>
      <c r="G43" s="5" t="s">
        <v>286</v>
      </c>
      <c r="H43" s="5" t="s">
        <v>22</v>
      </c>
      <c r="I43" s="5" t="s">
        <v>287</v>
      </c>
      <c r="J43" s="5" t="s">
        <v>288</v>
      </c>
      <c r="K43" s="5" t="s">
        <v>289</v>
      </c>
      <c r="L43" s="5" t="s">
        <v>271</v>
      </c>
      <c r="M43" s="5" t="s">
        <v>272</v>
      </c>
      <c r="N43" s="5" t="s">
        <v>81</v>
      </c>
      <c r="O43" s="4">
        <v>1</v>
      </c>
      <c r="P43" s="4">
        <v>130</v>
      </c>
      <c r="Q43" s="4">
        <v>130</v>
      </c>
      <c r="S43" s="14">
        <v>44428</v>
      </c>
      <c r="T43" s="6" t="s">
        <v>560</v>
      </c>
      <c r="U43" s="6">
        <v>130</v>
      </c>
      <c r="V43" s="6">
        <v>-5.03</v>
      </c>
      <c r="W43" s="6">
        <v>124.97</v>
      </c>
      <c r="X43" s="6" t="s">
        <v>272</v>
      </c>
      <c r="Y43" s="6" t="s">
        <v>561</v>
      </c>
      <c r="Z43" s="6">
        <v>1</v>
      </c>
    </row>
    <row r="44" spans="1:26" x14ac:dyDescent="0.3">
      <c r="A44" s="7">
        <v>10211</v>
      </c>
      <c r="B44" s="8" t="s">
        <v>273</v>
      </c>
      <c r="C44" s="8" t="s">
        <v>274</v>
      </c>
      <c r="D44" s="8" t="s">
        <v>275</v>
      </c>
      <c r="E44" s="8" t="s">
        <v>276</v>
      </c>
      <c r="F44" s="8"/>
      <c r="G44" s="8" t="s">
        <v>277</v>
      </c>
      <c r="H44" s="8" t="s">
        <v>111</v>
      </c>
      <c r="I44" s="8" t="s">
        <v>278</v>
      </c>
      <c r="J44" s="8" t="s">
        <v>279</v>
      </c>
      <c r="K44" s="8" t="s">
        <v>280</v>
      </c>
      <c r="L44" s="8" t="s">
        <v>50</v>
      </c>
      <c r="M44" s="8" t="s">
        <v>51</v>
      </c>
      <c r="N44" s="8"/>
      <c r="O44" s="7">
        <v>1</v>
      </c>
      <c r="P44" s="7">
        <v>160</v>
      </c>
      <c r="Q44" s="7">
        <v>160</v>
      </c>
      <c r="R44" s="6"/>
      <c r="S44" s="11">
        <v>44430</v>
      </c>
      <c r="T44" s="9" t="s">
        <v>562</v>
      </c>
      <c r="U44" s="9">
        <v>160</v>
      </c>
      <c r="V44" s="9">
        <v>-6.07</v>
      </c>
      <c r="W44" s="9">
        <v>153.93</v>
      </c>
      <c r="X44" s="9" t="s">
        <v>51</v>
      </c>
      <c r="Y44" s="9" t="s">
        <v>563</v>
      </c>
      <c r="Z44" s="12">
        <v>1</v>
      </c>
    </row>
    <row r="45" spans="1:26" x14ac:dyDescent="0.3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 t="s">
        <v>495</v>
      </c>
      <c r="N45" s="8"/>
      <c r="O45" s="7"/>
      <c r="P45" s="7"/>
      <c r="Q45" s="7">
        <v>-160</v>
      </c>
      <c r="R45" s="6"/>
      <c r="S45" s="11">
        <v>44430</v>
      </c>
      <c r="T45" s="15" t="s">
        <v>616</v>
      </c>
      <c r="U45" s="9">
        <v>-160</v>
      </c>
      <c r="V45" s="9">
        <v>6.07</v>
      </c>
      <c r="W45" s="9">
        <v>-160</v>
      </c>
      <c r="X45" s="9"/>
      <c r="Y45" s="9"/>
      <c r="Z45" s="12">
        <v>1</v>
      </c>
    </row>
    <row r="46" spans="1:26" x14ac:dyDescent="0.3">
      <c r="A46" s="3">
        <v>10214</v>
      </c>
      <c r="B46" s="2" t="s">
        <v>290</v>
      </c>
      <c r="C46" s="2" t="s">
        <v>291</v>
      </c>
      <c r="D46" s="2" t="s">
        <v>292</v>
      </c>
      <c r="E46" s="2" t="s">
        <v>293</v>
      </c>
      <c r="F46" s="2"/>
      <c r="G46" s="2" t="s">
        <v>294</v>
      </c>
      <c r="H46" s="2" t="s">
        <v>111</v>
      </c>
      <c r="I46" s="2" t="s">
        <v>295</v>
      </c>
      <c r="J46" s="2" t="s">
        <v>296</v>
      </c>
      <c r="K46" s="2" t="s">
        <v>297</v>
      </c>
      <c r="L46" s="2" t="s">
        <v>39</v>
      </c>
      <c r="M46" s="2" t="s">
        <v>40</v>
      </c>
      <c r="N46" s="2" t="s">
        <v>41</v>
      </c>
      <c r="O46" s="3">
        <v>1</v>
      </c>
      <c r="P46" s="3">
        <v>140</v>
      </c>
      <c r="Q46" s="3">
        <v>140</v>
      </c>
      <c r="R46" s="6"/>
      <c r="S46" s="11">
        <v>44431</v>
      </c>
      <c r="T46" s="12" t="s">
        <v>564</v>
      </c>
      <c r="U46" s="12">
        <v>140</v>
      </c>
      <c r="V46" s="12">
        <v>-5.38</v>
      </c>
      <c r="W46" s="12">
        <v>134.62</v>
      </c>
      <c r="X46" s="12" t="s">
        <v>40</v>
      </c>
      <c r="Y46" s="12" t="s">
        <v>565</v>
      </c>
      <c r="Z46" s="12">
        <v>1</v>
      </c>
    </row>
    <row r="47" spans="1:26" x14ac:dyDescent="0.3">
      <c r="A47" s="3">
        <v>10219</v>
      </c>
      <c r="B47" s="2" t="s">
        <v>298</v>
      </c>
      <c r="C47" s="2" t="s">
        <v>299</v>
      </c>
      <c r="D47" s="2" t="s">
        <v>300</v>
      </c>
      <c r="E47" s="2" t="s">
        <v>301</v>
      </c>
      <c r="F47" s="2"/>
      <c r="G47" s="2" t="s">
        <v>302</v>
      </c>
      <c r="H47" s="2" t="s">
        <v>22</v>
      </c>
      <c r="I47" s="2" t="s">
        <v>303</v>
      </c>
      <c r="J47" s="2" t="s">
        <v>304</v>
      </c>
      <c r="K47" s="2" t="s">
        <v>305</v>
      </c>
      <c r="L47" s="2" t="s">
        <v>79</v>
      </c>
      <c r="M47" s="2" t="s">
        <v>80</v>
      </c>
      <c r="N47" s="2" t="s">
        <v>81</v>
      </c>
      <c r="O47" s="3">
        <v>1</v>
      </c>
      <c r="P47" s="3">
        <v>125</v>
      </c>
      <c r="Q47" s="3">
        <v>125</v>
      </c>
      <c r="R47" s="6"/>
      <c r="S47" s="10">
        <v>44433</v>
      </c>
      <c r="T47" s="12" t="s">
        <v>566</v>
      </c>
      <c r="U47" s="12">
        <v>125</v>
      </c>
      <c r="V47" s="12">
        <v>-4.8499999999999996</v>
      </c>
      <c r="W47" s="12">
        <v>120.15</v>
      </c>
      <c r="X47" s="12" t="s">
        <v>80</v>
      </c>
      <c r="Y47" s="12" t="s">
        <v>567</v>
      </c>
      <c r="Z47" s="9">
        <v>1</v>
      </c>
    </row>
    <row r="48" spans="1:26" x14ac:dyDescent="0.3">
      <c r="A48" s="3">
        <v>10220</v>
      </c>
      <c r="B48" s="2" t="s">
        <v>306</v>
      </c>
      <c r="C48" s="2" t="s">
        <v>307</v>
      </c>
      <c r="D48" s="2" t="s">
        <v>308</v>
      </c>
      <c r="E48" s="2" t="s">
        <v>309</v>
      </c>
      <c r="F48" s="2"/>
      <c r="G48" s="2" t="s">
        <v>310</v>
      </c>
      <c r="H48" s="2" t="s">
        <v>22</v>
      </c>
      <c r="I48" s="2" t="s">
        <v>311</v>
      </c>
      <c r="J48" s="2" t="s">
        <v>312</v>
      </c>
      <c r="K48" s="2" t="s">
        <v>313</v>
      </c>
      <c r="L48" s="2" t="s">
        <v>61</v>
      </c>
      <c r="M48" s="2" t="s">
        <v>27</v>
      </c>
      <c r="N48" s="2" t="s">
        <v>62</v>
      </c>
      <c r="O48" s="3">
        <v>1</v>
      </c>
      <c r="P48" s="3">
        <v>100</v>
      </c>
      <c r="Q48" s="3">
        <v>100</v>
      </c>
      <c r="R48" s="6"/>
      <c r="S48" s="11"/>
      <c r="T48" s="12" t="s">
        <v>568</v>
      </c>
      <c r="U48" s="12">
        <v>100</v>
      </c>
      <c r="V48" s="12">
        <v>-3.98</v>
      </c>
      <c r="W48" s="12">
        <v>96.02</v>
      </c>
      <c r="X48" s="12" t="s">
        <v>523</v>
      </c>
      <c r="Y48" s="12" t="s">
        <v>569</v>
      </c>
      <c r="Z48" s="12"/>
    </row>
    <row r="49" spans="1:26" s="9" customFormat="1" x14ac:dyDescent="0.3">
      <c r="A49" s="3">
        <v>10221</v>
      </c>
      <c r="B49" s="2" t="s">
        <v>314</v>
      </c>
      <c r="C49" s="2" t="s">
        <v>315</v>
      </c>
      <c r="D49" s="2" t="s">
        <v>316</v>
      </c>
      <c r="E49" s="2" t="s">
        <v>317</v>
      </c>
      <c r="F49" s="2" t="s">
        <v>318</v>
      </c>
      <c r="G49" s="2" t="s">
        <v>319</v>
      </c>
      <c r="H49" s="2" t="s">
        <v>22</v>
      </c>
      <c r="I49" s="2" t="s">
        <v>320</v>
      </c>
      <c r="J49" s="2" t="s">
        <v>321</v>
      </c>
      <c r="K49" s="2" t="s">
        <v>322</v>
      </c>
      <c r="L49" s="2" t="s">
        <v>61</v>
      </c>
      <c r="M49" s="2" t="s">
        <v>27</v>
      </c>
      <c r="N49" s="2" t="s">
        <v>62</v>
      </c>
      <c r="O49" s="3">
        <v>1</v>
      </c>
      <c r="P49" s="3">
        <v>100</v>
      </c>
      <c r="Q49" s="3">
        <v>100</v>
      </c>
      <c r="R49" s="6"/>
      <c r="S49" s="11">
        <v>44433</v>
      </c>
      <c r="T49" s="12" t="s">
        <v>570</v>
      </c>
      <c r="U49" s="12">
        <v>100</v>
      </c>
      <c r="V49" s="12">
        <v>-3.98</v>
      </c>
      <c r="W49" s="12">
        <v>96.02</v>
      </c>
      <c r="X49" s="12" t="s">
        <v>523</v>
      </c>
      <c r="Y49" s="12" t="s">
        <v>571</v>
      </c>
      <c r="Z49" s="12">
        <v>1</v>
      </c>
    </row>
    <row r="50" spans="1:26" s="9" customFormat="1" x14ac:dyDescent="0.3">
      <c r="A50" s="7">
        <v>10227</v>
      </c>
      <c r="B50" s="8" t="s">
        <v>323</v>
      </c>
      <c r="C50" s="8" t="s">
        <v>324</v>
      </c>
      <c r="D50" s="8" t="s">
        <v>325</v>
      </c>
      <c r="E50" s="8" t="s">
        <v>326</v>
      </c>
      <c r="F50" s="8"/>
      <c r="G50" s="8" t="s">
        <v>327</v>
      </c>
      <c r="H50" s="8" t="s">
        <v>22</v>
      </c>
      <c r="I50" s="8" t="s">
        <v>328</v>
      </c>
      <c r="J50" s="8" t="s">
        <v>329</v>
      </c>
      <c r="K50" s="8" t="s">
        <v>330</v>
      </c>
      <c r="L50" s="8" t="s">
        <v>79</v>
      </c>
      <c r="M50" s="8" t="s">
        <v>80</v>
      </c>
      <c r="N50" s="8" t="s">
        <v>81</v>
      </c>
      <c r="O50" s="7">
        <v>1</v>
      </c>
      <c r="P50" s="7">
        <v>125</v>
      </c>
      <c r="Q50" s="7">
        <v>125</v>
      </c>
      <c r="R50" s="6"/>
      <c r="S50" s="10">
        <v>44433</v>
      </c>
      <c r="T50" s="9" t="s">
        <v>572</v>
      </c>
      <c r="U50" s="9">
        <v>125</v>
      </c>
      <c r="V50" s="9">
        <v>-4.8499999999999996</v>
      </c>
      <c r="W50" s="9">
        <v>120.15</v>
      </c>
      <c r="X50" s="9" t="s">
        <v>80</v>
      </c>
      <c r="Y50" s="9" t="s">
        <v>573</v>
      </c>
      <c r="Z50" s="9">
        <v>1</v>
      </c>
    </row>
    <row r="51" spans="1:26" x14ac:dyDescent="0.3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 t="s">
        <v>495</v>
      </c>
      <c r="N51" s="8"/>
      <c r="O51" s="7"/>
      <c r="P51" s="7"/>
      <c r="Q51" s="7">
        <v>-125</v>
      </c>
      <c r="R51" s="6"/>
      <c r="S51" s="11"/>
      <c r="T51" s="15" t="s">
        <v>616</v>
      </c>
      <c r="U51" s="9">
        <v>-125</v>
      </c>
      <c r="V51" s="9">
        <v>4.8499999999999996</v>
      </c>
      <c r="W51" s="9">
        <v>-120</v>
      </c>
      <c r="X51" s="9"/>
      <c r="Y51" s="9"/>
      <c r="Z51" s="12"/>
    </row>
    <row r="52" spans="1:26" x14ac:dyDescent="0.3">
      <c r="A52" s="3">
        <v>10228</v>
      </c>
      <c r="B52" s="2" t="s">
        <v>331</v>
      </c>
      <c r="C52" s="2" t="s">
        <v>332</v>
      </c>
      <c r="D52" s="2" t="s">
        <v>333</v>
      </c>
      <c r="E52" s="2" t="s">
        <v>334</v>
      </c>
      <c r="F52" s="2" t="s">
        <v>335</v>
      </c>
      <c r="G52" s="2" t="s">
        <v>336</v>
      </c>
      <c r="H52" s="2" t="s">
        <v>111</v>
      </c>
      <c r="I52" s="2" t="s">
        <v>201</v>
      </c>
      <c r="J52" s="2" t="s">
        <v>337</v>
      </c>
      <c r="K52" s="2" t="s">
        <v>338</v>
      </c>
      <c r="L52" s="2" t="s">
        <v>50</v>
      </c>
      <c r="M52" s="2" t="s">
        <v>51</v>
      </c>
      <c r="N52" s="2"/>
      <c r="O52" s="3">
        <v>1</v>
      </c>
      <c r="P52" s="3">
        <v>160</v>
      </c>
      <c r="Q52" s="3">
        <v>160</v>
      </c>
      <c r="R52" s="6"/>
      <c r="S52" s="11">
        <v>44435</v>
      </c>
      <c r="T52" s="12" t="s">
        <v>574</v>
      </c>
      <c r="U52" s="12">
        <v>160</v>
      </c>
      <c r="V52" s="12">
        <v>-6.07</v>
      </c>
      <c r="W52" s="12">
        <v>153.93</v>
      </c>
      <c r="X52" s="12" t="s">
        <v>51</v>
      </c>
      <c r="Y52" s="12" t="s">
        <v>575</v>
      </c>
      <c r="Z52" s="12">
        <v>1</v>
      </c>
    </row>
    <row r="53" spans="1:26" x14ac:dyDescent="0.3">
      <c r="A53" s="7">
        <v>10229</v>
      </c>
      <c r="B53" s="8" t="s">
        <v>339</v>
      </c>
      <c r="C53" s="8" t="s">
        <v>340</v>
      </c>
      <c r="D53" s="8" t="s">
        <v>341</v>
      </c>
      <c r="E53" s="8" t="s">
        <v>342</v>
      </c>
      <c r="F53" s="8"/>
      <c r="G53" s="8" t="s">
        <v>267</v>
      </c>
      <c r="H53" s="8" t="s">
        <v>111</v>
      </c>
      <c r="I53" s="8" t="s">
        <v>268</v>
      </c>
      <c r="J53" s="8" t="s">
        <v>343</v>
      </c>
      <c r="K53" s="8" t="s">
        <v>344</v>
      </c>
      <c r="L53" s="8" t="s">
        <v>271</v>
      </c>
      <c r="M53" s="8" t="s">
        <v>272</v>
      </c>
      <c r="N53" s="8" t="s">
        <v>81</v>
      </c>
      <c r="O53" s="7">
        <v>1</v>
      </c>
      <c r="P53" s="7">
        <v>130</v>
      </c>
      <c r="Q53" s="7">
        <v>130</v>
      </c>
      <c r="R53" s="6"/>
      <c r="S53" s="13">
        <v>44435</v>
      </c>
      <c r="T53" s="9" t="s">
        <v>576</v>
      </c>
      <c r="U53" s="9">
        <v>130</v>
      </c>
      <c r="V53" s="9">
        <v>-5.03</v>
      </c>
      <c r="W53" s="9">
        <v>124.97</v>
      </c>
      <c r="X53" s="9" t="s">
        <v>272</v>
      </c>
      <c r="Y53" s="9" t="s">
        <v>577</v>
      </c>
      <c r="Z53">
        <v>1</v>
      </c>
    </row>
    <row r="54" spans="1:26" x14ac:dyDescent="0.3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 t="s">
        <v>495</v>
      </c>
      <c r="N54" s="8"/>
      <c r="O54" s="7"/>
      <c r="P54" s="7"/>
      <c r="Q54" s="7">
        <v>-130</v>
      </c>
      <c r="R54" s="6"/>
      <c r="S54" s="11">
        <v>44435</v>
      </c>
      <c r="T54" s="15" t="s">
        <v>616</v>
      </c>
      <c r="U54" s="9">
        <v>-130</v>
      </c>
      <c r="V54" s="9">
        <v>5.03</v>
      </c>
      <c r="W54" s="9">
        <v>-130</v>
      </c>
      <c r="X54" s="9"/>
      <c r="Y54" s="9"/>
      <c r="Z54" s="12">
        <v>1</v>
      </c>
    </row>
    <row r="55" spans="1:26" x14ac:dyDescent="0.3">
      <c r="A55" s="3">
        <v>10233</v>
      </c>
      <c r="B55" s="2" t="s">
        <v>345</v>
      </c>
      <c r="C55" s="2" t="s">
        <v>346</v>
      </c>
      <c r="D55" s="2" t="s">
        <v>347</v>
      </c>
      <c r="E55" s="2" t="s">
        <v>348</v>
      </c>
      <c r="F55" s="2"/>
      <c r="G55" s="2" t="s">
        <v>349</v>
      </c>
      <c r="H55" s="2" t="s">
        <v>350</v>
      </c>
      <c r="I55" s="2" t="s">
        <v>351</v>
      </c>
      <c r="J55" s="2" t="s">
        <v>352</v>
      </c>
      <c r="K55" s="2" t="s">
        <v>353</v>
      </c>
      <c r="L55" s="2" t="s">
        <v>79</v>
      </c>
      <c r="M55" s="2" t="s">
        <v>80</v>
      </c>
      <c r="N55" s="2" t="s">
        <v>81</v>
      </c>
      <c r="O55" s="3">
        <v>1</v>
      </c>
      <c r="P55" s="3">
        <v>125</v>
      </c>
      <c r="Q55" s="3">
        <v>125</v>
      </c>
      <c r="R55" s="6"/>
      <c r="S55" s="11">
        <v>44435</v>
      </c>
      <c r="T55" s="12" t="s">
        <v>578</v>
      </c>
      <c r="U55" s="12">
        <v>125</v>
      </c>
      <c r="V55" s="12">
        <v>-4.8499999999999996</v>
      </c>
      <c r="W55" s="12">
        <v>120.15</v>
      </c>
      <c r="X55" s="12" t="s">
        <v>80</v>
      </c>
      <c r="Y55" s="12" t="s">
        <v>579</v>
      </c>
      <c r="Z55" s="12">
        <v>1</v>
      </c>
    </row>
    <row r="56" spans="1:26" x14ac:dyDescent="0.3">
      <c r="A56" s="3">
        <v>10234</v>
      </c>
      <c r="B56" s="2" t="s">
        <v>354</v>
      </c>
      <c r="C56" s="2" t="s">
        <v>355</v>
      </c>
      <c r="D56" s="2" t="s">
        <v>356</v>
      </c>
      <c r="E56" s="2" t="s">
        <v>357</v>
      </c>
      <c r="F56" s="2" t="s">
        <v>358</v>
      </c>
      <c r="G56" s="2" t="s">
        <v>359</v>
      </c>
      <c r="H56" s="2" t="s">
        <v>22</v>
      </c>
      <c r="I56" s="2" t="s">
        <v>360</v>
      </c>
      <c r="J56" s="2" t="s">
        <v>361</v>
      </c>
      <c r="K56" s="2" t="s">
        <v>362</v>
      </c>
      <c r="L56" s="2" t="s">
        <v>79</v>
      </c>
      <c r="M56" s="2" t="s">
        <v>80</v>
      </c>
      <c r="N56" s="2" t="s">
        <v>81</v>
      </c>
      <c r="O56" s="3">
        <v>1</v>
      </c>
      <c r="P56" s="3">
        <v>125</v>
      </c>
      <c r="Q56" s="3">
        <v>125</v>
      </c>
      <c r="S56" s="11">
        <v>44436</v>
      </c>
      <c r="T56" t="s">
        <v>580</v>
      </c>
      <c r="U56">
        <v>125</v>
      </c>
      <c r="V56">
        <v>-4.8499999999999996</v>
      </c>
      <c r="W56">
        <v>120.15</v>
      </c>
      <c r="X56" t="s">
        <v>80</v>
      </c>
      <c r="Y56" t="s">
        <v>581</v>
      </c>
      <c r="Z56" s="12">
        <v>1</v>
      </c>
    </row>
    <row r="57" spans="1:26" x14ac:dyDescent="0.3">
      <c r="A57" s="3">
        <v>10235</v>
      </c>
      <c r="B57" s="2" t="s">
        <v>363</v>
      </c>
      <c r="C57" s="2" t="s">
        <v>355</v>
      </c>
      <c r="D57" s="2" t="s">
        <v>356</v>
      </c>
      <c r="E57" s="2" t="s">
        <v>357</v>
      </c>
      <c r="F57" s="2" t="s">
        <v>358</v>
      </c>
      <c r="G57" s="2" t="s">
        <v>359</v>
      </c>
      <c r="H57" s="2" t="s">
        <v>22</v>
      </c>
      <c r="I57" s="2" t="s">
        <v>360</v>
      </c>
      <c r="J57" s="2" t="s">
        <v>361</v>
      </c>
      <c r="K57" s="2" t="s">
        <v>362</v>
      </c>
      <c r="L57" s="2" t="s">
        <v>79</v>
      </c>
      <c r="M57" s="2" t="s">
        <v>80</v>
      </c>
      <c r="N57" s="2" t="s">
        <v>81</v>
      </c>
      <c r="O57" s="3">
        <v>1</v>
      </c>
      <c r="P57" s="3">
        <v>125</v>
      </c>
      <c r="Q57" s="3">
        <v>125</v>
      </c>
      <c r="S57" s="11">
        <v>44436</v>
      </c>
      <c r="T57" s="12" t="s">
        <v>580</v>
      </c>
      <c r="U57" s="12">
        <v>125</v>
      </c>
      <c r="V57" s="12">
        <v>-4.8499999999999996</v>
      </c>
      <c r="W57" s="12">
        <v>120.15</v>
      </c>
      <c r="X57" s="12" t="s">
        <v>80</v>
      </c>
      <c r="Y57" s="12" t="s">
        <v>582</v>
      </c>
      <c r="Z57" s="12">
        <v>3</v>
      </c>
    </row>
    <row r="58" spans="1:26" x14ac:dyDescent="0.3">
      <c r="A58" s="3">
        <v>10236</v>
      </c>
      <c r="B58" s="2" t="s">
        <v>364</v>
      </c>
      <c r="C58" s="2" t="s">
        <v>365</v>
      </c>
      <c r="D58" s="2" t="s">
        <v>366</v>
      </c>
      <c r="E58" s="2" t="s">
        <v>367</v>
      </c>
      <c r="F58" s="2"/>
      <c r="G58" s="2" t="s">
        <v>368</v>
      </c>
      <c r="H58" s="2" t="s">
        <v>22</v>
      </c>
      <c r="I58" s="2" t="s">
        <v>369</v>
      </c>
      <c r="J58" s="2" t="s">
        <v>370</v>
      </c>
      <c r="K58" s="2" t="s">
        <v>371</v>
      </c>
      <c r="L58" s="2" t="s">
        <v>79</v>
      </c>
      <c r="M58" s="2" t="s">
        <v>80</v>
      </c>
      <c r="N58" s="2" t="s">
        <v>81</v>
      </c>
      <c r="O58" s="3">
        <v>1</v>
      </c>
      <c r="P58" s="3">
        <v>125</v>
      </c>
      <c r="Q58" s="3">
        <v>125</v>
      </c>
      <c r="S58" s="11">
        <v>44438</v>
      </c>
      <c r="T58" s="12" t="s">
        <v>583</v>
      </c>
      <c r="U58" s="12">
        <v>125</v>
      </c>
      <c r="V58" s="12">
        <v>-4.8499999999999996</v>
      </c>
      <c r="W58" s="12">
        <v>120.15</v>
      </c>
      <c r="X58" s="12" t="s">
        <v>80</v>
      </c>
      <c r="Y58" s="12" t="s">
        <v>584</v>
      </c>
      <c r="Z58" s="12">
        <v>1</v>
      </c>
    </row>
    <row r="59" spans="1:26" x14ac:dyDescent="0.3">
      <c r="A59" s="3">
        <v>10238</v>
      </c>
      <c r="B59" s="2" t="s">
        <v>372</v>
      </c>
      <c r="C59" s="2" t="s">
        <v>373</v>
      </c>
      <c r="D59" s="2" t="s">
        <v>374</v>
      </c>
      <c r="E59" s="2" t="s">
        <v>375</v>
      </c>
      <c r="F59" s="2"/>
      <c r="G59" s="2" t="s">
        <v>376</v>
      </c>
      <c r="H59" s="2" t="s">
        <v>22</v>
      </c>
      <c r="I59" s="2" t="s">
        <v>377</v>
      </c>
      <c r="J59" s="2" t="s">
        <v>378</v>
      </c>
      <c r="K59" s="2" t="s">
        <v>379</v>
      </c>
      <c r="L59" s="2" t="s">
        <v>79</v>
      </c>
      <c r="M59" s="2" t="s">
        <v>80</v>
      </c>
      <c r="N59" s="2" t="s">
        <v>81</v>
      </c>
      <c r="O59" s="3">
        <v>1</v>
      </c>
      <c r="P59" s="3">
        <v>125</v>
      </c>
      <c r="Q59" s="3">
        <v>125</v>
      </c>
      <c r="S59" s="11">
        <v>44440</v>
      </c>
      <c r="T59" s="12" t="s">
        <v>585</v>
      </c>
      <c r="U59" s="12">
        <v>125</v>
      </c>
      <c r="V59" s="12">
        <v>-4.8499999999999996</v>
      </c>
      <c r="W59" s="12">
        <v>120.15</v>
      </c>
      <c r="X59" s="12" t="s">
        <v>80</v>
      </c>
      <c r="Y59" s="12" t="s">
        <v>586</v>
      </c>
      <c r="Z59" s="12">
        <v>1</v>
      </c>
    </row>
    <row r="60" spans="1:26" x14ac:dyDescent="0.3">
      <c r="A60" s="3">
        <v>10239</v>
      </c>
      <c r="B60" s="2" t="s">
        <v>380</v>
      </c>
      <c r="C60" s="2" t="s">
        <v>381</v>
      </c>
      <c r="D60" s="2" t="s">
        <v>382</v>
      </c>
      <c r="E60" s="2" t="s">
        <v>383</v>
      </c>
      <c r="F60" s="2" t="s">
        <v>384</v>
      </c>
      <c r="G60" s="2" t="s">
        <v>127</v>
      </c>
      <c r="H60" s="2" t="s">
        <v>22</v>
      </c>
      <c r="I60" s="2" t="s">
        <v>385</v>
      </c>
      <c r="J60" s="2" t="s">
        <v>386</v>
      </c>
      <c r="K60" s="2" t="s">
        <v>387</v>
      </c>
      <c r="L60" s="2" t="s">
        <v>79</v>
      </c>
      <c r="M60" s="2" t="s">
        <v>172</v>
      </c>
      <c r="N60" s="2" t="s">
        <v>173</v>
      </c>
      <c r="O60" s="3">
        <v>1</v>
      </c>
      <c r="P60" s="3">
        <v>50</v>
      </c>
      <c r="Q60" s="3">
        <v>50</v>
      </c>
      <c r="S60" s="11">
        <v>44440</v>
      </c>
      <c r="T60" s="12" t="s">
        <v>587</v>
      </c>
      <c r="U60" s="12">
        <v>225</v>
      </c>
      <c r="V60" s="12">
        <v>-8.34</v>
      </c>
      <c r="W60" s="12">
        <v>216.66</v>
      </c>
      <c r="X60" s="12" t="s">
        <v>588</v>
      </c>
      <c r="Y60" s="12" t="s">
        <v>589</v>
      </c>
      <c r="Z60" s="12">
        <v>1</v>
      </c>
    </row>
    <row r="61" spans="1:2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 t="s">
        <v>79</v>
      </c>
      <c r="M61" s="2" t="s">
        <v>80</v>
      </c>
      <c r="N61" s="2" t="s">
        <v>81</v>
      </c>
      <c r="O61" s="3">
        <v>1</v>
      </c>
      <c r="P61" s="3">
        <v>125</v>
      </c>
      <c r="Q61" s="3">
        <v>125</v>
      </c>
      <c r="S61" s="11">
        <v>44441</v>
      </c>
      <c r="T61" s="12"/>
      <c r="U61" s="12"/>
      <c r="V61" s="12"/>
      <c r="W61" s="12"/>
      <c r="X61" s="12"/>
      <c r="Y61" s="12"/>
      <c r="Z61" s="12">
        <v>1</v>
      </c>
    </row>
    <row r="62" spans="1:2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388</v>
      </c>
      <c r="M62" s="2" t="s">
        <v>389</v>
      </c>
      <c r="N62" s="2" t="s">
        <v>81</v>
      </c>
      <c r="O62" s="3">
        <v>1</v>
      </c>
      <c r="P62" s="3">
        <v>50</v>
      </c>
      <c r="Q62" s="3">
        <v>50</v>
      </c>
      <c r="S62" s="11">
        <v>44441</v>
      </c>
      <c r="T62" s="12"/>
      <c r="U62" s="12"/>
      <c r="V62" s="12"/>
      <c r="W62" s="12"/>
      <c r="X62" s="12"/>
      <c r="Y62" s="12"/>
      <c r="Z62" s="12">
        <v>1</v>
      </c>
    </row>
    <row r="63" spans="1:26" x14ac:dyDescent="0.3">
      <c r="A63" s="3">
        <v>10244</v>
      </c>
      <c r="B63" s="2" t="s">
        <v>390</v>
      </c>
      <c r="C63" s="2" t="s">
        <v>391</v>
      </c>
      <c r="D63" s="2" t="s">
        <v>392</v>
      </c>
      <c r="E63" s="2" t="s">
        <v>393</v>
      </c>
      <c r="F63" s="2" t="s">
        <v>394</v>
      </c>
      <c r="G63" s="2" t="s">
        <v>395</v>
      </c>
      <c r="H63" s="2" t="s">
        <v>350</v>
      </c>
      <c r="I63" s="2" t="s">
        <v>396</v>
      </c>
      <c r="J63" s="2" t="s">
        <v>397</v>
      </c>
      <c r="K63" s="2" t="s">
        <v>398</v>
      </c>
      <c r="L63" s="2" t="s">
        <v>50</v>
      </c>
      <c r="M63" s="2" t="s">
        <v>51</v>
      </c>
      <c r="N63" s="2"/>
      <c r="O63" s="3">
        <v>1</v>
      </c>
      <c r="P63" s="3">
        <v>160</v>
      </c>
      <c r="Q63" s="3">
        <v>160</v>
      </c>
      <c r="S63" s="11">
        <v>44441</v>
      </c>
      <c r="T63" s="12" t="s">
        <v>590</v>
      </c>
      <c r="U63" s="12">
        <v>160</v>
      </c>
      <c r="V63" s="12">
        <v>-6.07</v>
      </c>
      <c r="W63" s="12">
        <v>153.93</v>
      </c>
      <c r="X63" s="12" t="s">
        <v>51</v>
      </c>
      <c r="Y63" s="12" t="s">
        <v>591</v>
      </c>
      <c r="Z63" s="12">
        <v>3</v>
      </c>
    </row>
    <row r="64" spans="1:26" x14ac:dyDescent="0.3">
      <c r="A64" s="3">
        <v>10251</v>
      </c>
      <c r="B64" s="2" t="s">
        <v>399</v>
      </c>
      <c r="C64" s="2" t="s">
        <v>400</v>
      </c>
      <c r="D64" s="2" t="s">
        <v>401</v>
      </c>
      <c r="E64" s="2" t="s">
        <v>402</v>
      </c>
      <c r="F64" s="2" t="s">
        <v>403</v>
      </c>
      <c r="G64" s="2" t="s">
        <v>35</v>
      </c>
      <c r="H64" s="2" t="s">
        <v>22</v>
      </c>
      <c r="I64" s="2" t="s">
        <v>36</v>
      </c>
      <c r="J64" s="2" t="s">
        <v>404</v>
      </c>
      <c r="K64" s="2" t="s">
        <v>405</v>
      </c>
      <c r="L64" s="2" t="s">
        <v>271</v>
      </c>
      <c r="M64" s="2" t="s">
        <v>272</v>
      </c>
      <c r="N64" s="2" t="s">
        <v>81</v>
      </c>
      <c r="O64" s="3">
        <v>1</v>
      </c>
      <c r="P64" s="3">
        <v>130</v>
      </c>
      <c r="Q64" s="3">
        <v>130</v>
      </c>
      <c r="S64" s="11">
        <v>44443</v>
      </c>
      <c r="T64" s="12" t="s">
        <v>592</v>
      </c>
      <c r="U64" s="12">
        <v>130</v>
      </c>
      <c r="V64" s="12">
        <v>-5.03</v>
      </c>
      <c r="W64" s="12">
        <v>124.97</v>
      </c>
      <c r="X64" s="12" t="s">
        <v>272</v>
      </c>
      <c r="Y64" s="12" t="s">
        <v>593</v>
      </c>
      <c r="Z64" s="12">
        <v>1</v>
      </c>
    </row>
    <row r="65" spans="1:26" x14ac:dyDescent="0.3">
      <c r="A65" s="3">
        <v>10252</v>
      </c>
      <c r="B65" s="2" t="s">
        <v>406</v>
      </c>
      <c r="C65" s="2" t="s">
        <v>407</v>
      </c>
      <c r="D65" s="2" t="s">
        <v>408</v>
      </c>
      <c r="E65" s="2" t="s">
        <v>409</v>
      </c>
      <c r="F65" s="2" t="s">
        <v>410</v>
      </c>
      <c r="G65" s="2" t="s">
        <v>411</v>
      </c>
      <c r="H65" s="2" t="s">
        <v>22</v>
      </c>
      <c r="I65" s="2" t="s">
        <v>412</v>
      </c>
      <c r="J65" s="2" t="s">
        <v>413</v>
      </c>
      <c r="K65" s="2" t="s">
        <v>414</v>
      </c>
      <c r="L65" s="2" t="s">
        <v>50</v>
      </c>
      <c r="M65" s="2" t="s">
        <v>51</v>
      </c>
      <c r="N65" s="2"/>
      <c r="O65" s="3">
        <v>1</v>
      </c>
      <c r="P65" s="3">
        <v>160</v>
      </c>
      <c r="Q65" s="3">
        <v>160</v>
      </c>
      <c r="S65" s="11">
        <v>44445</v>
      </c>
      <c r="T65" s="12" t="s">
        <v>594</v>
      </c>
      <c r="U65" s="12">
        <v>160</v>
      </c>
      <c r="V65" s="12">
        <v>-6.07</v>
      </c>
      <c r="W65" s="12">
        <v>153.93</v>
      </c>
      <c r="X65" s="12" t="s">
        <v>51</v>
      </c>
      <c r="Y65" s="12" t="s">
        <v>595</v>
      </c>
      <c r="Z65" s="12">
        <v>1</v>
      </c>
    </row>
    <row r="66" spans="1:26" x14ac:dyDescent="0.3">
      <c r="A66" s="3">
        <v>10253</v>
      </c>
      <c r="B66" s="2" t="s">
        <v>415</v>
      </c>
      <c r="C66" s="2" t="s">
        <v>416</v>
      </c>
      <c r="D66" s="2" t="s">
        <v>417</v>
      </c>
      <c r="E66" s="2" t="s">
        <v>418</v>
      </c>
      <c r="F66" s="2"/>
      <c r="G66" s="2" t="s">
        <v>46</v>
      </c>
      <c r="H66" s="2" t="s">
        <v>22</v>
      </c>
      <c r="I66" s="2" t="s">
        <v>419</v>
      </c>
      <c r="J66" s="2" t="s">
        <v>420</v>
      </c>
      <c r="K66" s="2" t="s">
        <v>421</v>
      </c>
      <c r="L66" s="2" t="s">
        <v>50</v>
      </c>
      <c r="M66" s="2" t="s">
        <v>51</v>
      </c>
      <c r="N66" s="2"/>
      <c r="O66" s="3">
        <v>1</v>
      </c>
      <c r="P66" s="3">
        <v>160</v>
      </c>
      <c r="Q66" s="3">
        <v>160</v>
      </c>
      <c r="S66" s="11">
        <v>44445</v>
      </c>
      <c r="T66" s="12" t="s">
        <v>596</v>
      </c>
      <c r="U66" s="12">
        <v>160</v>
      </c>
      <c r="V66" s="12">
        <v>-6.07</v>
      </c>
      <c r="W66" s="12">
        <v>153.93</v>
      </c>
      <c r="X66" s="12" t="s">
        <v>51</v>
      </c>
      <c r="Y66" s="12" t="s">
        <v>597</v>
      </c>
      <c r="Z66" s="12">
        <v>2</v>
      </c>
    </row>
    <row r="67" spans="1:26" x14ac:dyDescent="0.3">
      <c r="A67" s="3">
        <v>10255</v>
      </c>
      <c r="B67" s="2" t="s">
        <v>422</v>
      </c>
      <c r="C67" s="2" t="s">
        <v>423</v>
      </c>
      <c r="D67" s="2" t="s">
        <v>424</v>
      </c>
      <c r="E67" s="2" t="s">
        <v>425</v>
      </c>
      <c r="F67" s="2" t="s">
        <v>426</v>
      </c>
      <c r="G67" s="2" t="s">
        <v>427</v>
      </c>
      <c r="H67" s="2" t="s">
        <v>111</v>
      </c>
      <c r="I67" s="2" t="s">
        <v>268</v>
      </c>
      <c r="J67" s="2" t="s">
        <v>428</v>
      </c>
      <c r="K67" s="2" t="s">
        <v>429</v>
      </c>
      <c r="L67" s="2" t="s">
        <v>271</v>
      </c>
      <c r="M67" s="2" t="s">
        <v>272</v>
      </c>
      <c r="N67" s="2" t="s">
        <v>81</v>
      </c>
      <c r="O67" s="3">
        <v>1</v>
      </c>
      <c r="P67" s="3">
        <v>130</v>
      </c>
      <c r="Q67" s="3">
        <v>130</v>
      </c>
      <c r="S67" s="10">
        <v>44445</v>
      </c>
      <c r="T67" s="12" t="s">
        <v>598</v>
      </c>
      <c r="U67" s="12">
        <v>130</v>
      </c>
      <c r="V67" s="12">
        <v>-5.03</v>
      </c>
      <c r="W67" s="12">
        <v>124.97</v>
      </c>
      <c r="X67" s="12" t="s">
        <v>272</v>
      </c>
      <c r="Y67" s="12" t="s">
        <v>599</v>
      </c>
      <c r="Z67" s="9">
        <v>1</v>
      </c>
    </row>
    <row r="68" spans="1:26" x14ac:dyDescent="0.3">
      <c r="A68" s="3">
        <v>10256</v>
      </c>
      <c r="B68" s="2" t="s">
        <v>430</v>
      </c>
      <c r="C68" s="2" t="s">
        <v>431</v>
      </c>
      <c r="D68" s="2" t="s">
        <v>432</v>
      </c>
      <c r="E68" s="2" t="s">
        <v>433</v>
      </c>
      <c r="F68" s="2" t="s">
        <v>434</v>
      </c>
      <c r="G68" s="2" t="s">
        <v>127</v>
      </c>
      <c r="H68" s="2" t="s">
        <v>22</v>
      </c>
      <c r="I68" s="2" t="s">
        <v>435</v>
      </c>
      <c r="J68" s="2" t="s">
        <v>436</v>
      </c>
      <c r="K68" s="2" t="s">
        <v>437</v>
      </c>
      <c r="L68" s="2" t="s">
        <v>50</v>
      </c>
      <c r="M68" s="2" t="s">
        <v>51</v>
      </c>
      <c r="N68" s="2"/>
      <c r="O68" s="3">
        <v>3</v>
      </c>
      <c r="P68" s="3">
        <v>160</v>
      </c>
      <c r="Q68" s="3">
        <v>480</v>
      </c>
      <c r="R68" s="6"/>
      <c r="S68" s="11"/>
      <c r="T68" s="12" t="s">
        <v>600</v>
      </c>
      <c r="U68" s="12">
        <v>480</v>
      </c>
      <c r="V68" s="12">
        <v>-17.239999999999998</v>
      </c>
      <c r="W68" s="12">
        <v>462.76</v>
      </c>
      <c r="X68" s="12" t="s">
        <v>51</v>
      </c>
      <c r="Y68" s="12" t="s">
        <v>601</v>
      </c>
      <c r="Z68" s="12"/>
    </row>
    <row r="69" spans="1:26" s="9" customFormat="1" x14ac:dyDescent="0.3">
      <c r="A69" s="7">
        <v>10266</v>
      </c>
      <c r="B69" s="8" t="s">
        <v>438</v>
      </c>
      <c r="C69" s="8" t="s">
        <v>439</v>
      </c>
      <c r="D69" s="8" t="s">
        <v>440</v>
      </c>
      <c r="E69" s="8" t="s">
        <v>441</v>
      </c>
      <c r="F69" s="8" t="s">
        <v>442</v>
      </c>
      <c r="G69" s="8" t="s">
        <v>127</v>
      </c>
      <c r="H69" s="8" t="s">
        <v>22</v>
      </c>
      <c r="I69" s="8" t="s">
        <v>369</v>
      </c>
      <c r="J69" s="8" t="s">
        <v>443</v>
      </c>
      <c r="K69" s="8" t="s">
        <v>444</v>
      </c>
      <c r="L69" s="8" t="s">
        <v>445</v>
      </c>
      <c r="M69" s="8" t="s">
        <v>446</v>
      </c>
      <c r="N69" s="8"/>
      <c r="O69" s="7">
        <v>1</v>
      </c>
      <c r="P69" s="7">
        <v>1</v>
      </c>
      <c r="Q69" s="7">
        <v>1</v>
      </c>
      <c r="R69" s="6"/>
      <c r="S69" s="10">
        <v>44446</v>
      </c>
      <c r="T69" s="15" t="s">
        <v>615</v>
      </c>
      <c r="U69" s="9">
        <v>101</v>
      </c>
      <c r="Z69" s="9">
        <v>1</v>
      </c>
    </row>
    <row r="70" spans="1:2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 t="s">
        <v>61</v>
      </c>
      <c r="M70" s="2" t="s">
        <v>27</v>
      </c>
      <c r="N70" s="2" t="s">
        <v>62</v>
      </c>
      <c r="O70" s="3">
        <v>1</v>
      </c>
      <c r="P70" s="3">
        <v>100</v>
      </c>
      <c r="Q70" s="3">
        <v>100</v>
      </c>
      <c r="R70" s="6"/>
      <c r="S70" s="11">
        <v>44446</v>
      </c>
      <c r="T70" s="12"/>
      <c r="U70" s="12"/>
      <c r="V70" s="12"/>
      <c r="W70" s="12"/>
      <c r="X70" s="12"/>
      <c r="Y70" s="12"/>
      <c r="Z70" s="12">
        <v>1</v>
      </c>
    </row>
    <row r="71" spans="1:2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3"/>
      <c r="P71" s="3"/>
      <c r="Q71" s="3">
        <v>-101</v>
      </c>
      <c r="R71" s="6"/>
      <c r="S71" s="11"/>
      <c r="T71" s="12"/>
      <c r="U71" s="12">
        <v>-101</v>
      </c>
      <c r="V71" s="12"/>
      <c r="W71" s="12"/>
      <c r="X71" s="12"/>
      <c r="Y71" s="12"/>
      <c r="Z71" s="12"/>
    </row>
    <row r="72" spans="1:26" x14ac:dyDescent="0.3">
      <c r="A72" s="3">
        <v>10267</v>
      </c>
      <c r="B72" s="2" t="s">
        <v>447</v>
      </c>
      <c r="C72" s="2" t="s">
        <v>448</v>
      </c>
      <c r="D72" s="2" t="s">
        <v>449</v>
      </c>
      <c r="E72" s="2" t="s">
        <v>450</v>
      </c>
      <c r="F72" s="2"/>
      <c r="G72" s="2" t="s">
        <v>46</v>
      </c>
      <c r="H72" s="2" t="s">
        <v>22</v>
      </c>
      <c r="I72" s="2" t="s">
        <v>226</v>
      </c>
      <c r="J72" s="2" t="s">
        <v>451</v>
      </c>
      <c r="K72" s="2" t="s">
        <v>452</v>
      </c>
      <c r="L72" s="2" t="s">
        <v>50</v>
      </c>
      <c r="M72" s="2" t="s">
        <v>51</v>
      </c>
      <c r="N72" s="2"/>
      <c r="O72" s="3">
        <v>1</v>
      </c>
      <c r="P72" s="3">
        <v>160</v>
      </c>
      <c r="Q72" s="3">
        <v>160</v>
      </c>
      <c r="R72" s="6"/>
      <c r="S72" s="11">
        <v>44446</v>
      </c>
      <c r="T72" s="12" t="s">
        <v>602</v>
      </c>
      <c r="U72" s="12">
        <v>160</v>
      </c>
      <c r="V72" s="12">
        <v>-6.07</v>
      </c>
      <c r="W72" s="12">
        <v>153.93</v>
      </c>
      <c r="X72" s="12" t="s">
        <v>51</v>
      </c>
      <c r="Y72" s="12" t="s">
        <v>603</v>
      </c>
      <c r="Z72" s="12">
        <v>2</v>
      </c>
    </row>
    <row r="73" spans="1:26" s="9" customFormat="1" x14ac:dyDescent="0.3">
      <c r="A73" s="7">
        <v>10274</v>
      </c>
      <c r="B73" s="8" t="s">
        <v>453</v>
      </c>
      <c r="C73" s="8" t="s">
        <v>454</v>
      </c>
      <c r="D73" s="8" t="s">
        <v>455</v>
      </c>
      <c r="E73" s="8" t="s">
        <v>456</v>
      </c>
      <c r="F73" s="8" t="s">
        <v>29</v>
      </c>
      <c r="G73" s="8" t="s">
        <v>46</v>
      </c>
      <c r="H73" s="8" t="s">
        <v>22</v>
      </c>
      <c r="I73" s="8" t="s">
        <v>457</v>
      </c>
      <c r="J73" s="8" t="s">
        <v>458</v>
      </c>
      <c r="K73" s="8" t="s">
        <v>459</v>
      </c>
      <c r="L73" s="8" t="s">
        <v>79</v>
      </c>
      <c r="M73" s="8" t="s">
        <v>80</v>
      </c>
      <c r="N73" s="8" t="s">
        <v>81</v>
      </c>
      <c r="O73" s="7">
        <v>1</v>
      </c>
      <c r="P73" s="7">
        <v>125</v>
      </c>
      <c r="Q73" s="7">
        <v>125</v>
      </c>
      <c r="R73" s="6"/>
      <c r="T73" s="15" t="s">
        <v>615</v>
      </c>
      <c r="U73" s="9">
        <v>125</v>
      </c>
    </row>
    <row r="74" spans="1:26" s="9" customFormat="1" x14ac:dyDescent="0.3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7"/>
      <c r="P74" s="7"/>
      <c r="Q74" s="7">
        <v>-125</v>
      </c>
      <c r="R74" s="6"/>
      <c r="T74" s="15"/>
      <c r="U74" s="9">
        <v>-125</v>
      </c>
    </row>
    <row r="75" spans="1:26" x14ac:dyDescent="0.3">
      <c r="A75" s="3">
        <v>10275</v>
      </c>
      <c r="B75" s="2" t="s">
        <v>460</v>
      </c>
      <c r="C75" s="2" t="s">
        <v>461</v>
      </c>
      <c r="D75" s="2" t="s">
        <v>462</v>
      </c>
      <c r="E75" s="2" t="s">
        <v>463</v>
      </c>
      <c r="F75" s="2" t="s">
        <v>464</v>
      </c>
      <c r="G75" s="2" t="s">
        <v>465</v>
      </c>
      <c r="H75" s="2" t="s">
        <v>22</v>
      </c>
      <c r="I75" s="2" t="s">
        <v>466</v>
      </c>
      <c r="J75" s="2" t="s">
        <v>467</v>
      </c>
      <c r="K75" s="2" t="s">
        <v>468</v>
      </c>
      <c r="L75" s="2" t="s">
        <v>79</v>
      </c>
      <c r="M75" s="2" t="s">
        <v>80</v>
      </c>
      <c r="N75" s="2" t="s">
        <v>81</v>
      </c>
      <c r="O75" s="3">
        <v>1</v>
      </c>
      <c r="P75" s="3">
        <v>125</v>
      </c>
      <c r="Q75" s="3">
        <v>125</v>
      </c>
      <c r="R75" s="6"/>
      <c r="S75" s="12"/>
      <c r="T75" s="12" t="s">
        <v>604</v>
      </c>
      <c r="U75" s="12">
        <v>125</v>
      </c>
      <c r="V75" s="12">
        <v>-4.8499999999999996</v>
      </c>
      <c r="W75" s="12">
        <v>120.15</v>
      </c>
      <c r="X75" s="12" t="s">
        <v>80</v>
      </c>
      <c r="Y75" s="12" t="s">
        <v>605</v>
      </c>
      <c r="Z75" s="12"/>
    </row>
    <row r="76" spans="1:26" s="9" customFormat="1" x14ac:dyDescent="0.3">
      <c r="A76" s="3">
        <v>10279</v>
      </c>
      <c r="B76" s="2" t="s">
        <v>469</v>
      </c>
      <c r="C76" s="2" t="s">
        <v>470</v>
      </c>
      <c r="D76" s="2" t="s">
        <v>471</v>
      </c>
      <c r="E76" s="2" t="s">
        <v>472</v>
      </c>
      <c r="F76" s="2"/>
      <c r="G76" s="2" t="s">
        <v>473</v>
      </c>
      <c r="H76" s="2" t="s">
        <v>22</v>
      </c>
      <c r="I76" s="2" t="s">
        <v>474</v>
      </c>
      <c r="J76" s="2" t="s">
        <v>475</v>
      </c>
      <c r="K76" s="2" t="s">
        <v>476</v>
      </c>
      <c r="L76" s="2" t="s">
        <v>61</v>
      </c>
      <c r="M76" s="2" t="s">
        <v>27</v>
      </c>
      <c r="N76" s="2" t="s">
        <v>62</v>
      </c>
      <c r="O76" s="3">
        <v>1</v>
      </c>
      <c r="P76" s="3">
        <v>100</v>
      </c>
      <c r="Q76" s="3">
        <v>100</v>
      </c>
      <c r="R76" s="6"/>
      <c r="S76" s="12"/>
      <c r="T76" s="12" t="s">
        <v>606</v>
      </c>
      <c r="U76" s="12">
        <v>101</v>
      </c>
      <c r="V76" s="12">
        <v>-4.01</v>
      </c>
      <c r="W76" s="12">
        <v>96.99</v>
      </c>
      <c r="X76" s="12" t="s">
        <v>607</v>
      </c>
      <c r="Y76" s="12" t="s">
        <v>608</v>
      </c>
      <c r="Z76" s="12"/>
    </row>
    <row r="77" spans="1:26" s="9" customForma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445</v>
      </c>
      <c r="M77" s="2" t="s">
        <v>446</v>
      </c>
      <c r="N77" s="2"/>
      <c r="O77" s="3">
        <v>1</v>
      </c>
      <c r="P77" s="3">
        <v>1</v>
      </c>
      <c r="Q77" s="3">
        <v>1</v>
      </c>
      <c r="R77" s="6"/>
      <c r="S77" s="12"/>
      <c r="T77" s="12"/>
      <c r="U77" s="12"/>
      <c r="V77" s="12"/>
      <c r="W77" s="12"/>
      <c r="X77" s="12"/>
      <c r="Y77" s="12"/>
      <c r="Z77" s="12"/>
    </row>
    <row r="78" spans="1:26" x14ac:dyDescent="0.3">
      <c r="A78" s="7">
        <v>10280</v>
      </c>
      <c r="B78" s="8" t="s">
        <v>477</v>
      </c>
      <c r="C78" s="8" t="s">
        <v>282</v>
      </c>
      <c r="D78" s="8" t="s">
        <v>283</v>
      </c>
      <c r="E78" s="8" t="s">
        <v>284</v>
      </c>
      <c r="F78" s="8" t="s">
        <v>285</v>
      </c>
      <c r="G78" s="8" t="s">
        <v>286</v>
      </c>
      <c r="H78" s="8" t="s">
        <v>22</v>
      </c>
      <c r="I78" s="8" t="s">
        <v>287</v>
      </c>
      <c r="J78" s="8" t="s">
        <v>288</v>
      </c>
      <c r="K78" s="8" t="s">
        <v>478</v>
      </c>
      <c r="L78" s="8" t="s">
        <v>271</v>
      </c>
      <c r="M78" s="8" t="s">
        <v>272</v>
      </c>
      <c r="N78" s="8" t="s">
        <v>81</v>
      </c>
      <c r="O78" s="7">
        <v>1</v>
      </c>
      <c r="P78" s="7">
        <v>130</v>
      </c>
      <c r="Q78" s="7">
        <v>130</v>
      </c>
      <c r="T78" s="9" t="s">
        <v>560</v>
      </c>
      <c r="U78" s="9">
        <v>130</v>
      </c>
      <c r="V78" s="9">
        <v>-5.03</v>
      </c>
      <c r="W78" s="9">
        <v>124.97</v>
      </c>
      <c r="X78" s="9" t="s">
        <v>272</v>
      </c>
      <c r="Y78" s="9" t="s">
        <v>609</v>
      </c>
    </row>
    <row r="79" spans="1:26" x14ac:dyDescent="0.3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 t="s">
        <v>495</v>
      </c>
      <c r="N79" s="8"/>
      <c r="O79" s="7"/>
      <c r="P79" s="7"/>
      <c r="Q79" s="7">
        <v>-130</v>
      </c>
      <c r="T79" s="15" t="s">
        <v>616</v>
      </c>
      <c r="U79" s="9">
        <v>-130</v>
      </c>
      <c r="V79" s="9">
        <v>5.03</v>
      </c>
      <c r="W79" s="9">
        <v>-130</v>
      </c>
      <c r="X79" s="9"/>
      <c r="Y79" s="9"/>
    </row>
    <row r="80" spans="1:26" x14ac:dyDescent="0.3">
      <c r="A80" s="3">
        <v>10281</v>
      </c>
      <c r="B80" s="2" t="s">
        <v>479</v>
      </c>
      <c r="C80" s="2" t="s">
        <v>282</v>
      </c>
      <c r="D80" s="2" t="s">
        <v>283</v>
      </c>
      <c r="E80" s="2" t="s">
        <v>284</v>
      </c>
      <c r="F80" s="2" t="s">
        <v>285</v>
      </c>
      <c r="G80" s="2" t="s">
        <v>286</v>
      </c>
      <c r="H80" s="2" t="s">
        <v>22</v>
      </c>
      <c r="I80" s="2" t="s">
        <v>287</v>
      </c>
      <c r="J80" s="2" t="s">
        <v>288</v>
      </c>
      <c r="K80" s="2" t="s">
        <v>289</v>
      </c>
      <c r="L80" s="2" t="s">
        <v>271</v>
      </c>
      <c r="M80" s="2" t="s">
        <v>272</v>
      </c>
      <c r="N80" s="2" t="s">
        <v>81</v>
      </c>
      <c r="O80" s="3">
        <v>1</v>
      </c>
      <c r="P80" s="3">
        <v>130</v>
      </c>
      <c r="Q80" s="3">
        <v>130</v>
      </c>
      <c r="T80" s="12" t="s">
        <v>560</v>
      </c>
      <c r="U80" s="12">
        <v>130</v>
      </c>
      <c r="V80" s="12">
        <v>-5.03</v>
      </c>
      <c r="W80" s="12">
        <v>124.97</v>
      </c>
      <c r="X80" s="12" t="s">
        <v>272</v>
      </c>
      <c r="Y80" s="12" t="s">
        <v>610</v>
      </c>
    </row>
    <row r="81" spans="1:25" x14ac:dyDescent="0.3">
      <c r="A81" s="3">
        <v>10286</v>
      </c>
      <c r="B81" s="2" t="s">
        <v>480</v>
      </c>
      <c r="C81" s="2" t="s">
        <v>481</v>
      </c>
      <c r="D81" s="2" t="s">
        <v>482</v>
      </c>
      <c r="E81" s="2" t="s">
        <v>483</v>
      </c>
      <c r="F81" s="2"/>
      <c r="G81" s="2" t="s">
        <v>67</v>
      </c>
      <c r="H81" s="2" t="s">
        <v>22</v>
      </c>
      <c r="I81" s="2" t="s">
        <v>484</v>
      </c>
      <c r="J81" s="2" t="s">
        <v>485</v>
      </c>
      <c r="K81" s="2" t="s">
        <v>486</v>
      </c>
      <c r="L81" s="2" t="s">
        <v>61</v>
      </c>
      <c r="M81" s="2" t="s">
        <v>27</v>
      </c>
      <c r="N81" s="2" t="s">
        <v>62</v>
      </c>
      <c r="O81" s="3">
        <v>1</v>
      </c>
      <c r="P81" s="3">
        <v>100</v>
      </c>
      <c r="Q81" s="3">
        <v>100</v>
      </c>
      <c r="T81" s="12" t="s">
        <v>611</v>
      </c>
      <c r="U81" s="12">
        <v>100</v>
      </c>
      <c r="V81" s="12">
        <v>-3.98</v>
      </c>
      <c r="W81" s="12">
        <v>96.02</v>
      </c>
      <c r="X81" s="12" t="s">
        <v>523</v>
      </c>
      <c r="Y81" s="12" t="s">
        <v>612</v>
      </c>
    </row>
    <row r="82" spans="1:25" x14ac:dyDescent="0.3">
      <c r="A82" s="3">
        <v>10287</v>
      </c>
      <c r="B82" s="2" t="s">
        <v>487</v>
      </c>
      <c r="C82" s="2" t="s">
        <v>488</v>
      </c>
      <c r="D82" s="2" t="s">
        <v>489</v>
      </c>
      <c r="E82" s="2" t="s">
        <v>490</v>
      </c>
      <c r="F82" s="2"/>
      <c r="G82" s="2" t="s">
        <v>491</v>
      </c>
      <c r="H82" s="2" t="s">
        <v>111</v>
      </c>
      <c r="I82" s="2" t="s">
        <v>492</v>
      </c>
      <c r="J82" s="2" t="s">
        <v>493</v>
      </c>
      <c r="K82" s="2" t="s">
        <v>494</v>
      </c>
      <c r="L82" s="2" t="s">
        <v>39</v>
      </c>
      <c r="M82" s="2" t="s">
        <v>40</v>
      </c>
      <c r="N82" s="2" t="s">
        <v>41</v>
      </c>
      <c r="O82" s="3">
        <v>2</v>
      </c>
      <c r="P82" s="3">
        <v>140</v>
      </c>
      <c r="Q82" s="3">
        <v>280</v>
      </c>
      <c r="T82" s="12" t="s">
        <v>613</v>
      </c>
      <c r="U82" s="12">
        <v>280</v>
      </c>
      <c r="V82" s="12">
        <v>-10.26</v>
      </c>
      <c r="W82" s="12">
        <v>269.74</v>
      </c>
      <c r="X82" s="12" t="s">
        <v>40</v>
      </c>
      <c r="Y82" s="12" t="s">
        <v>614</v>
      </c>
    </row>
    <row r="83" spans="1:25" x14ac:dyDescent="0.3">
      <c r="T83" s="12"/>
      <c r="U83" s="12"/>
      <c r="V83" s="12"/>
      <c r="W83" s="12"/>
      <c r="X83" s="12"/>
      <c r="Y83" s="12"/>
    </row>
    <row r="84" spans="1:25" x14ac:dyDescent="0.3">
      <c r="T84" s="12"/>
      <c r="U84" s="12"/>
      <c r="V84" s="12"/>
      <c r="W84" s="12"/>
      <c r="X84" s="12"/>
      <c r="Y84" s="12"/>
    </row>
    <row r="85" spans="1:25" x14ac:dyDescent="0.3">
      <c r="T85" s="12"/>
      <c r="U85" s="12"/>
      <c r="V85" s="12"/>
      <c r="W85" s="6"/>
      <c r="X85" s="12"/>
      <c r="Y85" s="12"/>
    </row>
    <row r="86" spans="1:25" x14ac:dyDescent="0.3">
      <c r="Q86">
        <f>SUM(Q2:Q85)</f>
        <v>10041</v>
      </c>
      <c r="T86" s="12"/>
      <c r="U86" s="12"/>
      <c r="V86" s="12"/>
      <c r="W86" s="12"/>
      <c r="X86" s="12"/>
      <c r="Y86" s="1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B8C2-AE32-49B8-8C38-490BCC197D8D}">
  <dimension ref="A1:G74"/>
  <sheetViews>
    <sheetView workbookViewId="0">
      <selection activeCell="F50" sqref="F50"/>
    </sheetView>
  </sheetViews>
  <sheetFormatPr defaultRowHeight="14.4" x14ac:dyDescent="0.3"/>
  <cols>
    <col min="1" max="1" width="24.21875" bestFit="1" customWidth="1"/>
    <col min="2" max="2" width="10.44140625" style="24" bestFit="1" customWidth="1"/>
    <col min="3" max="4" width="10.109375" style="24" bestFit="1" customWidth="1"/>
    <col min="5" max="5" width="10.109375" bestFit="1" customWidth="1"/>
    <col min="6" max="6" width="9.6640625" bestFit="1" customWidth="1"/>
  </cols>
  <sheetData>
    <row r="1" spans="1:7" x14ac:dyDescent="0.3">
      <c r="A1" s="26" t="s">
        <v>12</v>
      </c>
      <c r="B1" s="27" t="s">
        <v>15</v>
      </c>
      <c r="C1" s="27" t="s">
        <v>621</v>
      </c>
      <c r="D1" s="27" t="s">
        <v>622</v>
      </c>
      <c r="E1" s="27" t="s">
        <v>738</v>
      </c>
    </row>
    <row r="2" spans="1:7" x14ac:dyDescent="0.3">
      <c r="A2" s="12" t="s">
        <v>542</v>
      </c>
      <c r="B2" s="23">
        <v>140</v>
      </c>
      <c r="C2" s="23">
        <v>-5.38</v>
      </c>
      <c r="D2" s="23">
        <v>134.62</v>
      </c>
    </row>
    <row r="3" spans="1:7" x14ac:dyDescent="0.3">
      <c r="A3" s="12" t="s">
        <v>602</v>
      </c>
      <c r="B3" s="23">
        <v>160</v>
      </c>
      <c r="C3" s="23">
        <v>-6.07</v>
      </c>
      <c r="D3" s="23">
        <v>153.93</v>
      </c>
    </row>
    <row r="4" spans="1:7" x14ac:dyDescent="0.3">
      <c r="A4" s="12" t="s">
        <v>496</v>
      </c>
      <c r="B4" s="23">
        <v>110</v>
      </c>
      <c r="C4" s="23">
        <v>-3.49</v>
      </c>
      <c r="D4" s="23">
        <v>106.51</v>
      </c>
    </row>
    <row r="5" spans="1:7" x14ac:dyDescent="0.3">
      <c r="A5" s="12" t="s">
        <v>496</v>
      </c>
      <c r="B5" s="23">
        <v>-110</v>
      </c>
      <c r="C5" s="23">
        <v>-3.49</v>
      </c>
      <c r="D5" s="23">
        <f>+B5+C5</f>
        <v>-113.49</v>
      </c>
      <c r="E5" s="12" t="s">
        <v>616</v>
      </c>
      <c r="F5" s="25">
        <f>+B5-C5</f>
        <v>-106.51</v>
      </c>
      <c r="G5" s="25">
        <f>+D5-F5</f>
        <v>-6.9799999999999898</v>
      </c>
    </row>
    <row r="6" spans="1:7" x14ac:dyDescent="0.3">
      <c r="A6" s="12" t="s">
        <v>551</v>
      </c>
      <c r="B6" s="23">
        <v>125</v>
      </c>
      <c r="C6" s="23">
        <v>-4.8499999999999996</v>
      </c>
      <c r="D6" s="23">
        <v>120.15</v>
      </c>
    </row>
    <row r="7" spans="1:7" x14ac:dyDescent="0.3">
      <c r="A7" s="12" t="s">
        <v>568</v>
      </c>
      <c r="B7" s="23">
        <v>100</v>
      </c>
      <c r="C7" s="23">
        <v>-3.98</v>
      </c>
      <c r="D7" s="23">
        <v>96.02</v>
      </c>
    </row>
    <row r="8" spans="1:7" x14ac:dyDescent="0.3">
      <c r="A8" s="12" t="s">
        <v>540</v>
      </c>
      <c r="B8" s="23">
        <v>125</v>
      </c>
      <c r="C8" s="23">
        <v>-4.8499999999999996</v>
      </c>
      <c r="D8" s="23">
        <v>120.15</v>
      </c>
    </row>
    <row r="9" spans="1:7" x14ac:dyDescent="0.3">
      <c r="A9" s="12" t="s">
        <v>594</v>
      </c>
      <c r="B9" s="23">
        <v>160</v>
      </c>
      <c r="C9" s="23">
        <v>-6.07</v>
      </c>
      <c r="D9" s="23">
        <v>153.93</v>
      </c>
    </row>
    <row r="10" spans="1:7" x14ac:dyDescent="0.3">
      <c r="A10" s="12" t="s">
        <v>585</v>
      </c>
      <c r="B10" s="23">
        <v>125</v>
      </c>
      <c r="C10" s="23">
        <v>-4.8499999999999996</v>
      </c>
      <c r="D10" s="23">
        <v>120.15</v>
      </c>
    </row>
    <row r="11" spans="1:7" x14ac:dyDescent="0.3">
      <c r="A11" s="12" t="s">
        <v>508</v>
      </c>
      <c r="B11" s="23">
        <v>125</v>
      </c>
      <c r="C11" s="23">
        <v>-3.93</v>
      </c>
      <c r="D11" s="23">
        <v>121.07</v>
      </c>
    </row>
    <row r="12" spans="1:7" x14ac:dyDescent="0.3">
      <c r="A12" s="12" t="s">
        <v>611</v>
      </c>
      <c r="B12" s="23">
        <v>100</v>
      </c>
      <c r="C12" s="23">
        <v>-3.98</v>
      </c>
      <c r="D12" s="23">
        <v>96.02</v>
      </c>
    </row>
    <row r="13" spans="1:7" x14ac:dyDescent="0.3">
      <c r="A13" s="12" t="s">
        <v>596</v>
      </c>
      <c r="B13" s="23">
        <v>160</v>
      </c>
      <c r="C13" s="23">
        <v>-6.07</v>
      </c>
      <c r="D13" s="23">
        <v>153.93</v>
      </c>
    </row>
    <row r="14" spans="1:7" x14ac:dyDescent="0.3">
      <c r="A14" s="12" t="s">
        <v>555</v>
      </c>
      <c r="B14" s="23">
        <v>700</v>
      </c>
      <c r="C14" s="23">
        <v>-24.92</v>
      </c>
      <c r="D14" s="23">
        <v>675.08</v>
      </c>
    </row>
    <row r="15" spans="1:7" x14ac:dyDescent="0.3">
      <c r="A15" s="12" t="s">
        <v>525</v>
      </c>
      <c r="B15" s="23">
        <v>140</v>
      </c>
      <c r="C15" s="23">
        <v>-4.3600000000000003</v>
      </c>
      <c r="D15" s="23">
        <v>135.63999999999999</v>
      </c>
    </row>
    <row r="16" spans="1:7" x14ac:dyDescent="0.3">
      <c r="A16" s="12" t="s">
        <v>525</v>
      </c>
      <c r="B16" s="23">
        <v>-140</v>
      </c>
      <c r="C16" s="23">
        <v>-4.3600000000000003</v>
      </c>
      <c r="D16" s="23">
        <f>+B16+C16</f>
        <v>-144.36000000000001</v>
      </c>
      <c r="E16" s="12" t="s">
        <v>616</v>
      </c>
      <c r="F16" s="25">
        <f>+B16-C16</f>
        <v>-135.63999999999999</v>
      </c>
      <c r="G16" s="25">
        <f>+D16-F16</f>
        <v>-8.7200000000000273</v>
      </c>
    </row>
    <row r="17" spans="1:7" x14ac:dyDescent="0.3">
      <c r="A17" s="12" t="s">
        <v>592</v>
      </c>
      <c r="B17" s="23">
        <v>130</v>
      </c>
      <c r="C17" s="23">
        <v>-5.03</v>
      </c>
      <c r="D17" s="23">
        <v>124.97</v>
      </c>
    </row>
    <row r="18" spans="1:7" x14ac:dyDescent="0.3">
      <c r="A18" s="12" t="s">
        <v>576</v>
      </c>
      <c r="B18" s="23">
        <v>130</v>
      </c>
      <c r="C18" s="23">
        <v>-5.03</v>
      </c>
      <c r="D18" s="23">
        <v>124.97</v>
      </c>
    </row>
    <row r="19" spans="1:7" x14ac:dyDescent="0.3">
      <c r="A19" s="12" t="s">
        <v>576</v>
      </c>
      <c r="B19" s="23">
        <v>-130</v>
      </c>
      <c r="C19" s="23">
        <v>-5.03</v>
      </c>
      <c r="D19" s="23">
        <f>+B19+C19</f>
        <v>-135.03</v>
      </c>
      <c r="E19" s="12" t="s">
        <v>616</v>
      </c>
      <c r="F19" s="25">
        <f>+B19-C19</f>
        <v>-124.97</v>
      </c>
      <c r="G19" s="25">
        <f>+D19-F19</f>
        <v>-10.060000000000002</v>
      </c>
    </row>
    <row r="20" spans="1:7" x14ac:dyDescent="0.3">
      <c r="A20" s="12" t="s">
        <v>562</v>
      </c>
      <c r="B20" s="23">
        <v>160</v>
      </c>
      <c r="C20" s="23">
        <v>-6.07</v>
      </c>
      <c r="D20" s="23">
        <v>153.93</v>
      </c>
    </row>
    <row r="21" spans="1:7" x14ac:dyDescent="0.3">
      <c r="A21" s="12" t="s">
        <v>562</v>
      </c>
      <c r="B21" s="23">
        <v>-160</v>
      </c>
      <c r="C21" s="23">
        <v>-6.07</v>
      </c>
      <c r="D21" s="23">
        <f>+B21+C21</f>
        <v>-166.07</v>
      </c>
      <c r="E21" s="12" t="s">
        <v>616</v>
      </c>
      <c r="F21" s="25">
        <f>+B21-C21</f>
        <v>-153.93</v>
      </c>
      <c r="G21" s="25">
        <f>+D21-F21</f>
        <v>-12.139999999999986</v>
      </c>
    </row>
    <row r="22" spans="1:7" x14ac:dyDescent="0.3">
      <c r="A22" s="12" t="s">
        <v>578</v>
      </c>
      <c r="B22" s="23">
        <v>125</v>
      </c>
      <c r="C22" s="23">
        <v>-4.8499999999999996</v>
      </c>
      <c r="D22" s="23">
        <v>120.15</v>
      </c>
    </row>
    <row r="23" spans="1:7" x14ac:dyDescent="0.3">
      <c r="A23" s="12" t="s">
        <v>600</v>
      </c>
      <c r="B23" s="23">
        <v>480</v>
      </c>
      <c r="C23" s="23">
        <v>-17.239999999999998</v>
      </c>
      <c r="D23" s="23">
        <v>462.76</v>
      </c>
    </row>
    <row r="24" spans="1:7" x14ac:dyDescent="0.3">
      <c r="A24" s="12" t="s">
        <v>546</v>
      </c>
      <c r="B24" s="23">
        <v>320</v>
      </c>
      <c r="C24" s="23">
        <v>-11.66</v>
      </c>
      <c r="D24" s="23">
        <v>308.33999999999997</v>
      </c>
    </row>
    <row r="25" spans="1:7" x14ac:dyDescent="0.3">
      <c r="A25" s="12" t="s">
        <v>520</v>
      </c>
      <c r="B25" s="23">
        <v>750</v>
      </c>
      <c r="C25" s="23">
        <v>-22.05</v>
      </c>
      <c r="D25" s="23">
        <v>727.95</v>
      </c>
    </row>
    <row r="26" spans="1:7" x14ac:dyDescent="0.3">
      <c r="A26" s="12" t="s">
        <v>516</v>
      </c>
      <c r="B26" s="23">
        <v>110</v>
      </c>
      <c r="C26" s="23">
        <v>-3.49</v>
      </c>
      <c r="D26" s="23">
        <v>106.51</v>
      </c>
    </row>
    <row r="27" spans="1:7" x14ac:dyDescent="0.3">
      <c r="A27" s="12" t="s">
        <v>531</v>
      </c>
      <c r="B27" s="23">
        <v>280</v>
      </c>
      <c r="C27" s="23">
        <v>-8.42</v>
      </c>
      <c r="D27" s="23">
        <v>271.58</v>
      </c>
    </row>
    <row r="28" spans="1:7" x14ac:dyDescent="0.3">
      <c r="A28" s="12" t="s">
        <v>538</v>
      </c>
      <c r="B28" s="23">
        <v>125</v>
      </c>
      <c r="C28" s="23">
        <v>-4.8499999999999996</v>
      </c>
      <c r="D28" s="23">
        <v>120.15</v>
      </c>
    </row>
    <row r="29" spans="1:7" x14ac:dyDescent="0.3">
      <c r="A29" s="12" t="s">
        <v>572</v>
      </c>
      <c r="B29" s="23">
        <v>125</v>
      </c>
      <c r="C29" s="23">
        <v>-4.8499999999999996</v>
      </c>
      <c r="D29" s="23">
        <v>120.15</v>
      </c>
    </row>
    <row r="30" spans="1:7" x14ac:dyDescent="0.3">
      <c r="A30" s="12" t="s">
        <v>572</v>
      </c>
      <c r="B30" s="23">
        <v>-125</v>
      </c>
      <c r="C30" s="23">
        <v>-4.8499999999999996</v>
      </c>
      <c r="D30" s="23">
        <f>+B30+C30</f>
        <v>-129.85</v>
      </c>
      <c r="E30" s="12" t="s">
        <v>616</v>
      </c>
      <c r="F30" s="25">
        <f>+B30-C30</f>
        <v>-120.15</v>
      </c>
      <c r="G30" s="25">
        <f>+D30-F30</f>
        <v>-9.6999999999999886</v>
      </c>
    </row>
    <row r="31" spans="1:7" x14ac:dyDescent="0.3">
      <c r="A31" s="12" t="s">
        <v>613</v>
      </c>
      <c r="B31" s="23">
        <v>280</v>
      </c>
      <c r="C31" s="23">
        <v>-10.26</v>
      </c>
      <c r="D31" s="23">
        <v>269.74</v>
      </c>
    </row>
    <row r="32" spans="1:7" x14ac:dyDescent="0.3">
      <c r="A32" s="12" t="s">
        <v>587</v>
      </c>
      <c r="B32" s="23">
        <v>225</v>
      </c>
      <c r="C32" s="23">
        <v>-8.34</v>
      </c>
      <c r="D32" s="23">
        <v>216.66</v>
      </c>
    </row>
    <row r="33" spans="1:7" x14ac:dyDescent="0.3">
      <c r="A33" s="12" t="s">
        <v>544</v>
      </c>
      <c r="B33" s="23">
        <v>160</v>
      </c>
      <c r="C33" s="23">
        <v>-6.07</v>
      </c>
      <c r="D33" s="23">
        <v>153.93</v>
      </c>
    </row>
    <row r="34" spans="1:7" x14ac:dyDescent="0.3">
      <c r="A34" s="6" t="s">
        <v>560</v>
      </c>
      <c r="B34" s="22">
        <v>130</v>
      </c>
      <c r="C34" s="22">
        <v>-5.03</v>
      </c>
      <c r="D34" s="22">
        <v>124.97</v>
      </c>
    </row>
    <row r="35" spans="1:7" x14ac:dyDescent="0.3">
      <c r="A35" s="12" t="s">
        <v>560</v>
      </c>
      <c r="B35" s="23">
        <v>130</v>
      </c>
      <c r="C35" s="23">
        <v>-5.03</v>
      </c>
      <c r="D35" s="23">
        <v>124.97</v>
      </c>
    </row>
    <row r="36" spans="1:7" x14ac:dyDescent="0.3">
      <c r="A36" s="12" t="s">
        <v>560</v>
      </c>
      <c r="B36" s="23">
        <v>130</v>
      </c>
      <c r="C36" s="23">
        <v>-5.03</v>
      </c>
      <c r="D36" s="23">
        <v>124.97</v>
      </c>
    </row>
    <row r="37" spans="1:7" x14ac:dyDescent="0.3">
      <c r="A37" s="12" t="s">
        <v>560</v>
      </c>
      <c r="B37" s="23">
        <v>-130</v>
      </c>
      <c r="C37" s="23">
        <v>-5.03</v>
      </c>
      <c r="D37" s="23">
        <f>+B37+C37</f>
        <v>-135.03</v>
      </c>
      <c r="E37" s="12" t="s">
        <v>616</v>
      </c>
      <c r="F37" s="25">
        <f>+B37-C37</f>
        <v>-124.97</v>
      </c>
      <c r="G37" s="25">
        <f>+D37-F37</f>
        <v>-10.060000000000002</v>
      </c>
    </row>
    <row r="38" spans="1:7" x14ac:dyDescent="0.3">
      <c r="A38" s="12" t="s">
        <v>503</v>
      </c>
      <c r="B38" s="23">
        <v>310</v>
      </c>
      <c r="C38" s="23">
        <v>-9.2899999999999991</v>
      </c>
      <c r="D38" s="23">
        <v>300.70999999999998</v>
      </c>
    </row>
    <row r="39" spans="1:7" x14ac:dyDescent="0.3">
      <c r="A39" s="12" t="s">
        <v>564</v>
      </c>
      <c r="B39" s="23">
        <v>140</v>
      </c>
      <c r="C39" s="23">
        <v>-5.38</v>
      </c>
      <c r="D39" s="23">
        <v>134.62</v>
      </c>
    </row>
    <row r="40" spans="1:7" x14ac:dyDescent="0.3">
      <c r="A40" s="12" t="s">
        <v>553</v>
      </c>
      <c r="B40" s="23">
        <v>125</v>
      </c>
      <c r="C40" s="23">
        <v>-4.8499999999999996</v>
      </c>
      <c r="D40" s="23">
        <v>120.15</v>
      </c>
    </row>
    <row r="41" spans="1:7" x14ac:dyDescent="0.3">
      <c r="A41" s="6" t="s">
        <v>514</v>
      </c>
      <c r="B41" s="22">
        <v>320</v>
      </c>
      <c r="C41" s="22">
        <v>-9.58</v>
      </c>
      <c r="D41" s="22">
        <v>310.42</v>
      </c>
    </row>
    <row r="42" spans="1:7" x14ac:dyDescent="0.3">
      <c r="A42" s="12" t="s">
        <v>506</v>
      </c>
      <c r="B42" s="23">
        <v>320</v>
      </c>
      <c r="C42" s="23">
        <v>-9.58</v>
      </c>
      <c r="D42" s="23">
        <v>310.42</v>
      </c>
    </row>
    <row r="43" spans="1:7" x14ac:dyDescent="0.3">
      <c r="A43" s="12" t="s">
        <v>506</v>
      </c>
      <c r="B43" s="23">
        <v>-320</v>
      </c>
      <c r="C43" s="23">
        <v>-9.58</v>
      </c>
      <c r="D43" s="23">
        <f>+B43+C43</f>
        <v>-329.58</v>
      </c>
      <c r="E43" s="12" t="s">
        <v>616</v>
      </c>
      <c r="F43" s="25">
        <f>+B43-C43</f>
        <v>-310.42</v>
      </c>
      <c r="G43" s="25">
        <f>+D43-F43</f>
        <v>-19.159999999999968</v>
      </c>
    </row>
    <row r="44" spans="1:7" x14ac:dyDescent="0.3">
      <c r="A44" s="12" t="s">
        <v>570</v>
      </c>
      <c r="B44" s="23">
        <v>100</v>
      </c>
      <c r="C44" s="23">
        <v>-3.98</v>
      </c>
      <c r="D44" s="23">
        <v>96.02</v>
      </c>
    </row>
    <row r="45" spans="1:7" x14ac:dyDescent="0.3">
      <c r="A45" s="12" t="s">
        <v>606</v>
      </c>
      <c r="B45" s="23">
        <v>101</v>
      </c>
      <c r="C45" s="23">
        <v>-4.01</v>
      </c>
      <c r="D45" s="23">
        <v>96.99</v>
      </c>
    </row>
    <row r="46" spans="1:7" x14ac:dyDescent="0.3">
      <c r="A46" t="s">
        <v>580</v>
      </c>
      <c r="B46" s="24">
        <v>125</v>
      </c>
      <c r="C46" s="24">
        <v>-4.8499999999999996</v>
      </c>
      <c r="D46" s="24">
        <v>120.15</v>
      </c>
    </row>
    <row r="47" spans="1:7" x14ac:dyDescent="0.3">
      <c r="A47" s="12" t="s">
        <v>580</v>
      </c>
      <c r="B47" s="23">
        <v>125</v>
      </c>
      <c r="C47" s="23">
        <v>-4.8499999999999996</v>
      </c>
      <c r="D47" s="23">
        <v>120.15</v>
      </c>
    </row>
    <row r="48" spans="1:7" x14ac:dyDescent="0.3">
      <c r="A48" s="12" t="s">
        <v>604</v>
      </c>
      <c r="B48" s="23">
        <v>125</v>
      </c>
      <c r="C48" s="23">
        <v>-4.8499999999999996</v>
      </c>
      <c r="D48" s="23">
        <v>120.15</v>
      </c>
    </row>
    <row r="49" spans="1:7" x14ac:dyDescent="0.3">
      <c r="A49" s="12" t="s">
        <v>501</v>
      </c>
      <c r="B49" s="23">
        <v>160</v>
      </c>
      <c r="C49" s="23">
        <v>-4.9400000000000004</v>
      </c>
      <c r="D49" s="23">
        <v>155.06</v>
      </c>
    </row>
    <row r="50" spans="1:7" x14ac:dyDescent="0.3">
      <c r="A50" s="12" t="s">
        <v>536</v>
      </c>
      <c r="B50" s="23">
        <v>280</v>
      </c>
      <c r="C50" s="23">
        <v>-10.26</v>
      </c>
      <c r="D50" s="23">
        <v>269.74</v>
      </c>
    </row>
    <row r="51" spans="1:7" x14ac:dyDescent="0.3">
      <c r="A51" s="12" t="s">
        <v>583</v>
      </c>
      <c r="B51" s="23">
        <v>125</v>
      </c>
      <c r="C51" s="23">
        <v>-4.8499999999999996</v>
      </c>
      <c r="D51" s="23">
        <v>120.15</v>
      </c>
    </row>
    <row r="52" spans="1:7" x14ac:dyDescent="0.3">
      <c r="A52" s="12" t="s">
        <v>522</v>
      </c>
      <c r="B52" s="23">
        <v>100</v>
      </c>
      <c r="C52" s="23">
        <v>-3.2</v>
      </c>
      <c r="D52" s="23">
        <v>96.8</v>
      </c>
    </row>
    <row r="53" spans="1:7" x14ac:dyDescent="0.3">
      <c r="A53" s="12" t="s">
        <v>566</v>
      </c>
      <c r="B53" s="23">
        <v>125</v>
      </c>
      <c r="C53" s="23">
        <v>-4.8499999999999996</v>
      </c>
      <c r="D53" s="23">
        <v>120.15</v>
      </c>
    </row>
    <row r="54" spans="1:7" x14ac:dyDescent="0.3">
      <c r="A54" s="12" t="s">
        <v>574</v>
      </c>
      <c r="B54" s="23">
        <v>160</v>
      </c>
      <c r="C54" s="23">
        <v>-6.07</v>
      </c>
      <c r="D54" s="23">
        <v>153.93</v>
      </c>
    </row>
    <row r="55" spans="1:7" x14ac:dyDescent="0.3">
      <c r="A55" s="12" t="s">
        <v>510</v>
      </c>
      <c r="B55" s="23">
        <v>160</v>
      </c>
      <c r="C55" s="23">
        <v>-4.9400000000000004</v>
      </c>
      <c r="D55" s="23">
        <v>155.06</v>
      </c>
    </row>
    <row r="56" spans="1:7" x14ac:dyDescent="0.3">
      <c r="A56" s="12" t="s">
        <v>598</v>
      </c>
      <c r="B56" s="23">
        <v>130</v>
      </c>
      <c r="C56" s="23">
        <v>-5.03</v>
      </c>
      <c r="D56" s="23">
        <v>124.97</v>
      </c>
    </row>
    <row r="57" spans="1:7" x14ac:dyDescent="0.3">
      <c r="A57" s="12" t="s">
        <v>533</v>
      </c>
      <c r="B57" s="23">
        <v>175</v>
      </c>
      <c r="C57" s="23">
        <v>-6.6</v>
      </c>
      <c r="D57" s="23">
        <v>168.4</v>
      </c>
    </row>
    <row r="58" spans="1:7" x14ac:dyDescent="0.3">
      <c r="A58" s="12" t="s">
        <v>548</v>
      </c>
      <c r="B58" s="23">
        <v>140</v>
      </c>
      <c r="C58" s="23">
        <v>-5.38</v>
      </c>
      <c r="D58" s="23">
        <v>134.62</v>
      </c>
    </row>
    <row r="59" spans="1:7" x14ac:dyDescent="0.3">
      <c r="A59" s="12" t="s">
        <v>548</v>
      </c>
      <c r="B59" s="23">
        <v>280</v>
      </c>
      <c r="C59" s="23">
        <v>-10.26</v>
      </c>
      <c r="D59" s="23">
        <v>269.74</v>
      </c>
    </row>
    <row r="60" spans="1:7" x14ac:dyDescent="0.3">
      <c r="A60" s="12" t="s">
        <v>512</v>
      </c>
      <c r="B60" s="23">
        <v>160</v>
      </c>
      <c r="C60" s="23">
        <v>-4.9400000000000004</v>
      </c>
      <c r="D60" s="23">
        <v>155.06</v>
      </c>
    </row>
    <row r="61" spans="1:7" x14ac:dyDescent="0.3">
      <c r="A61" s="12" t="s">
        <v>527</v>
      </c>
      <c r="B61" s="23">
        <v>140</v>
      </c>
      <c r="C61" s="23">
        <v>-4.3600000000000003</v>
      </c>
      <c r="D61" s="23">
        <v>135.63999999999999</v>
      </c>
    </row>
    <row r="62" spans="1:7" x14ac:dyDescent="0.3">
      <c r="A62" s="12" t="s">
        <v>527</v>
      </c>
      <c r="B62" s="23">
        <v>-140</v>
      </c>
      <c r="C62" s="23">
        <v>-4.3600000000000003</v>
      </c>
      <c r="D62" s="23">
        <f>+B62+C62</f>
        <v>-144.36000000000001</v>
      </c>
      <c r="E62" s="12" t="s">
        <v>616</v>
      </c>
      <c r="F62" s="25">
        <f>+B62-C62</f>
        <v>-135.63999999999999</v>
      </c>
      <c r="G62" s="25">
        <f>+D62-F62</f>
        <v>-8.7200000000000273</v>
      </c>
    </row>
    <row r="63" spans="1:7" x14ac:dyDescent="0.3">
      <c r="A63" s="12" t="s">
        <v>558</v>
      </c>
      <c r="B63" s="23">
        <v>130</v>
      </c>
      <c r="C63" s="23">
        <v>-5.03</v>
      </c>
      <c r="D63" s="23">
        <v>124.97</v>
      </c>
    </row>
    <row r="64" spans="1:7" x14ac:dyDescent="0.3">
      <c r="A64" s="12" t="s">
        <v>518</v>
      </c>
      <c r="B64" s="23">
        <v>320</v>
      </c>
      <c r="C64" s="23">
        <v>-9.58</v>
      </c>
      <c r="D64" s="23">
        <v>310.42</v>
      </c>
    </row>
    <row r="65" spans="1:7" x14ac:dyDescent="0.3">
      <c r="A65" s="12" t="s">
        <v>529</v>
      </c>
      <c r="B65" s="23">
        <v>560</v>
      </c>
      <c r="C65" s="23">
        <v>-16.54</v>
      </c>
      <c r="D65" s="23">
        <v>543.46</v>
      </c>
    </row>
    <row r="66" spans="1:7" x14ac:dyDescent="0.3">
      <c r="A66" s="12" t="s">
        <v>590</v>
      </c>
      <c r="B66" s="23">
        <v>160</v>
      </c>
      <c r="C66" s="23">
        <v>-6.07</v>
      </c>
      <c r="D66" s="23">
        <v>153.93</v>
      </c>
    </row>
    <row r="67" spans="1:7" x14ac:dyDescent="0.3">
      <c r="A67" s="12" t="s">
        <v>499</v>
      </c>
      <c r="B67" s="23">
        <v>140</v>
      </c>
      <c r="C67" s="23">
        <v>-4.3600000000000003</v>
      </c>
      <c r="D67" s="23">
        <v>135.63999999999999</v>
      </c>
    </row>
    <row r="68" spans="1:7" x14ac:dyDescent="0.3">
      <c r="B68" s="24">
        <f>SUM(B2:B67)</f>
        <v>10041</v>
      </c>
      <c r="C68" s="24">
        <f>SUM(C2:C67)</f>
        <v>-437.35</v>
      </c>
      <c r="D68" s="24">
        <f>SUM(D2:D67)</f>
        <v>9603.6499999999978</v>
      </c>
      <c r="F68" s="29" t="s">
        <v>632</v>
      </c>
      <c r="G68" s="24">
        <f>SUM(G2:G67)</f>
        <v>-85.539999999999992</v>
      </c>
    </row>
    <row r="69" spans="1:7" x14ac:dyDescent="0.3">
      <c r="C69" s="24">
        <f>+B68+C68</f>
        <v>9603.65</v>
      </c>
    </row>
    <row r="71" spans="1:7" x14ac:dyDescent="0.3">
      <c r="A71" s="27" t="s">
        <v>15</v>
      </c>
      <c r="B71" s="27">
        <v>10041</v>
      </c>
      <c r="D71" s="24">
        <f>+B71</f>
        <v>10041</v>
      </c>
      <c r="G71" s="28" t="s">
        <v>632</v>
      </c>
    </row>
    <row r="72" spans="1:7" ht="15" thickBot="1" x14ac:dyDescent="0.35">
      <c r="A72" s="27" t="s">
        <v>621</v>
      </c>
      <c r="B72" s="27">
        <v>-437.34999999999974</v>
      </c>
      <c r="C72" s="41" t="s">
        <v>735</v>
      </c>
      <c r="D72" s="38">
        <v>-351.80999999999983</v>
      </c>
    </row>
    <row r="73" spans="1:7" ht="15" thickTop="1" x14ac:dyDescent="0.3">
      <c r="A73" s="27" t="s">
        <v>622</v>
      </c>
      <c r="B73" s="27">
        <v>9603.6499999999942</v>
      </c>
      <c r="C73" s="41" t="s">
        <v>735</v>
      </c>
      <c r="D73" s="41">
        <f>SUM(D71:D72)</f>
        <v>9689.19</v>
      </c>
    </row>
    <row r="74" spans="1:7" x14ac:dyDescent="0.3">
      <c r="B74"/>
    </row>
  </sheetData>
  <sortState xmlns:xlrd2="http://schemas.microsoft.com/office/spreadsheetml/2017/richdata2" ref="A2:G68">
    <sortCondition ref="A2:A68"/>
  </sortState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07FE8-8D2B-4F47-916A-C349C0C28870}">
  <dimension ref="A1:K91"/>
  <sheetViews>
    <sheetView topLeftCell="A22" workbookViewId="0">
      <selection activeCell="C20" sqref="C20"/>
    </sheetView>
  </sheetViews>
  <sheetFormatPr defaultRowHeight="14.4" x14ac:dyDescent="0.3"/>
  <cols>
    <col min="1" max="1" width="18.33203125" bestFit="1" customWidth="1"/>
    <col min="2" max="2" width="34.109375" bestFit="1" customWidth="1"/>
    <col min="3" max="3" width="39.44140625" bestFit="1" customWidth="1"/>
    <col min="4" max="4" width="5.44140625" bestFit="1" customWidth="1"/>
    <col min="5" max="5" width="7.6640625" style="24" bestFit="1" customWidth="1"/>
    <col min="6" max="6" width="17.21875" bestFit="1" customWidth="1"/>
    <col min="7" max="7" width="9.21875" style="24" bestFit="1" customWidth="1"/>
    <col min="8" max="8" width="10.6640625" style="24" bestFit="1" customWidth="1"/>
    <col min="9" max="9" width="8.5546875" style="24" bestFit="1" customWidth="1"/>
    <col min="10" max="10" width="10.33203125" style="24" bestFit="1" customWidth="1"/>
    <col min="11" max="11" width="7.6640625" style="24" bestFit="1" customWidth="1"/>
  </cols>
  <sheetData>
    <row r="1" spans="1:11" s="1" customFormat="1" x14ac:dyDescent="0.3">
      <c r="A1" s="1" t="s">
        <v>12</v>
      </c>
      <c r="B1" s="1" t="s">
        <v>710</v>
      </c>
      <c r="C1" s="1" t="s">
        <v>9</v>
      </c>
      <c r="D1" s="1" t="s">
        <v>714</v>
      </c>
      <c r="E1" s="30" t="s">
        <v>621</v>
      </c>
      <c r="F1" s="1" t="s">
        <v>623</v>
      </c>
      <c r="G1" s="30" t="s">
        <v>712</v>
      </c>
      <c r="H1" s="30" t="s">
        <v>711</v>
      </c>
      <c r="I1" s="30" t="s">
        <v>624</v>
      </c>
      <c r="J1" s="30" t="s">
        <v>625</v>
      </c>
      <c r="K1" s="30" t="s">
        <v>626</v>
      </c>
    </row>
    <row r="2" spans="1:11" x14ac:dyDescent="0.3">
      <c r="A2" t="s">
        <v>512</v>
      </c>
      <c r="C2" t="s">
        <v>95</v>
      </c>
      <c r="D2">
        <v>100</v>
      </c>
      <c r="E2" s="24">
        <v>160</v>
      </c>
      <c r="F2" t="s">
        <v>630</v>
      </c>
      <c r="G2" s="24">
        <v>25</v>
      </c>
      <c r="I2" s="24">
        <v>25</v>
      </c>
      <c r="J2" s="24">
        <v>160</v>
      </c>
      <c r="K2" s="24">
        <v>160</v>
      </c>
    </row>
    <row r="3" spans="1:11" x14ac:dyDescent="0.3">
      <c r="A3" t="s">
        <v>695</v>
      </c>
      <c r="B3" t="s">
        <v>705</v>
      </c>
      <c r="C3" t="s">
        <v>633</v>
      </c>
      <c r="E3" s="24">
        <v>0</v>
      </c>
      <c r="F3" t="s">
        <v>631</v>
      </c>
      <c r="J3" s="24">
        <v>0</v>
      </c>
      <c r="K3" s="24">
        <v>0</v>
      </c>
    </row>
    <row r="4" spans="1:11" x14ac:dyDescent="0.3">
      <c r="A4" t="s">
        <v>634</v>
      </c>
      <c r="C4" t="s">
        <v>37</v>
      </c>
      <c r="D4">
        <v>200</v>
      </c>
      <c r="E4" s="24">
        <v>140</v>
      </c>
      <c r="F4" t="s">
        <v>629</v>
      </c>
      <c r="J4" s="24">
        <v>140</v>
      </c>
      <c r="K4" s="24">
        <v>140</v>
      </c>
    </row>
    <row r="5" spans="1:11" x14ac:dyDescent="0.3">
      <c r="A5" t="s">
        <v>503</v>
      </c>
      <c r="C5" t="s">
        <v>59</v>
      </c>
      <c r="D5">
        <v>310</v>
      </c>
      <c r="E5" s="24">
        <v>110</v>
      </c>
      <c r="F5" t="s">
        <v>629</v>
      </c>
      <c r="J5" s="24">
        <v>110</v>
      </c>
      <c r="K5" s="24">
        <v>110</v>
      </c>
    </row>
    <row r="6" spans="1:11" x14ac:dyDescent="0.3">
      <c r="A6" t="s">
        <v>635</v>
      </c>
      <c r="D6">
        <v>310</v>
      </c>
      <c r="E6" s="24">
        <v>100</v>
      </c>
      <c r="F6" t="s">
        <v>629</v>
      </c>
      <c r="J6" s="24">
        <v>100</v>
      </c>
      <c r="K6" s="24">
        <v>100</v>
      </c>
    </row>
    <row r="7" spans="1:11" x14ac:dyDescent="0.3">
      <c r="A7" t="s">
        <v>636</v>
      </c>
      <c r="D7">
        <v>310</v>
      </c>
      <c r="E7" s="24">
        <v>100</v>
      </c>
      <c r="F7" t="s">
        <v>629</v>
      </c>
      <c r="J7" s="24">
        <v>100</v>
      </c>
      <c r="K7" s="24">
        <v>100</v>
      </c>
    </row>
    <row r="8" spans="1:11" x14ac:dyDescent="0.3">
      <c r="A8" t="s">
        <v>637</v>
      </c>
      <c r="D8">
        <v>310</v>
      </c>
      <c r="E8" s="24">
        <v>100</v>
      </c>
      <c r="F8" t="s">
        <v>638</v>
      </c>
      <c r="G8" s="24">
        <v>50</v>
      </c>
      <c r="J8" s="24">
        <v>50</v>
      </c>
      <c r="K8" s="24">
        <v>50</v>
      </c>
    </row>
    <row r="9" spans="1:11" x14ac:dyDescent="0.3">
      <c r="A9" t="s">
        <v>696</v>
      </c>
      <c r="B9" t="s">
        <v>706</v>
      </c>
      <c r="C9" t="s">
        <v>639</v>
      </c>
      <c r="E9" s="24">
        <v>0</v>
      </c>
      <c r="F9" t="s">
        <v>631</v>
      </c>
      <c r="J9" s="24">
        <v>0</v>
      </c>
      <c r="K9" s="24">
        <v>0</v>
      </c>
    </row>
    <row r="10" spans="1:11" x14ac:dyDescent="0.3">
      <c r="A10" t="s">
        <v>697</v>
      </c>
      <c r="B10" t="s">
        <v>705</v>
      </c>
      <c r="C10" t="s">
        <v>639</v>
      </c>
      <c r="E10" s="24">
        <v>0</v>
      </c>
      <c r="F10" t="s">
        <v>631</v>
      </c>
      <c r="J10" s="24">
        <v>0</v>
      </c>
      <c r="K10" s="24">
        <v>0</v>
      </c>
    </row>
    <row r="11" spans="1:11" x14ac:dyDescent="0.3">
      <c r="A11" t="s">
        <v>508</v>
      </c>
      <c r="C11" t="s">
        <v>77</v>
      </c>
      <c r="D11">
        <v>177</v>
      </c>
      <c r="E11" s="24">
        <v>160</v>
      </c>
      <c r="F11" t="s">
        <v>630</v>
      </c>
      <c r="J11" s="24">
        <v>160</v>
      </c>
      <c r="K11" s="24">
        <v>160</v>
      </c>
    </row>
    <row r="12" spans="1:11" x14ac:dyDescent="0.3">
      <c r="A12" t="s">
        <v>510</v>
      </c>
      <c r="C12" t="s">
        <v>88</v>
      </c>
      <c r="D12">
        <v>136</v>
      </c>
      <c r="E12" s="24">
        <v>160</v>
      </c>
      <c r="F12" t="s">
        <v>629</v>
      </c>
      <c r="J12" s="24">
        <v>160</v>
      </c>
      <c r="K12" s="24">
        <v>160</v>
      </c>
    </row>
    <row r="13" spans="1:11" x14ac:dyDescent="0.3">
      <c r="A13" t="s">
        <v>516</v>
      </c>
      <c r="C13" t="s">
        <v>103</v>
      </c>
      <c r="E13" s="24">
        <v>110</v>
      </c>
      <c r="F13" t="s">
        <v>629</v>
      </c>
      <c r="J13" s="24">
        <v>110</v>
      </c>
      <c r="K13" s="24">
        <v>110</v>
      </c>
    </row>
    <row r="14" spans="1:11" x14ac:dyDescent="0.3">
      <c r="A14" t="s">
        <v>518</v>
      </c>
      <c r="C14" t="s">
        <v>113</v>
      </c>
      <c r="D14">
        <v>265</v>
      </c>
      <c r="E14" s="24">
        <v>160</v>
      </c>
      <c r="F14" t="s">
        <v>629</v>
      </c>
      <c r="J14" s="24">
        <v>160</v>
      </c>
      <c r="K14" s="24">
        <v>160</v>
      </c>
    </row>
    <row r="15" spans="1:11" x14ac:dyDescent="0.3">
      <c r="A15" t="s">
        <v>640</v>
      </c>
      <c r="C15" t="s">
        <v>113</v>
      </c>
      <c r="D15">
        <v>265</v>
      </c>
      <c r="E15" s="24">
        <v>160</v>
      </c>
      <c r="F15" t="s">
        <v>629</v>
      </c>
      <c r="J15" s="24">
        <v>160</v>
      </c>
      <c r="K15" s="24">
        <v>160</v>
      </c>
    </row>
    <row r="16" spans="1:11" x14ac:dyDescent="0.3">
      <c r="A16" t="s">
        <v>641</v>
      </c>
      <c r="C16" t="s">
        <v>121</v>
      </c>
      <c r="D16">
        <v>214</v>
      </c>
      <c r="E16" s="24">
        <v>125</v>
      </c>
      <c r="F16" t="s">
        <v>629</v>
      </c>
      <c r="J16" s="24">
        <v>125</v>
      </c>
      <c r="K16" s="24">
        <v>125</v>
      </c>
    </row>
    <row r="17" spans="1:11" x14ac:dyDescent="0.3">
      <c r="A17" t="s">
        <v>642</v>
      </c>
      <c r="C17" t="s">
        <v>121</v>
      </c>
      <c r="D17">
        <v>214</v>
      </c>
      <c r="E17" s="24">
        <v>125</v>
      </c>
      <c r="F17" t="s">
        <v>629</v>
      </c>
      <c r="J17" s="24">
        <v>125</v>
      </c>
      <c r="K17" s="24">
        <v>125</v>
      </c>
    </row>
    <row r="18" spans="1:11" x14ac:dyDescent="0.3">
      <c r="A18" t="s">
        <v>643</v>
      </c>
      <c r="C18" t="s">
        <v>121</v>
      </c>
      <c r="D18">
        <v>214</v>
      </c>
      <c r="E18" s="24">
        <v>125</v>
      </c>
      <c r="F18" t="s">
        <v>629</v>
      </c>
      <c r="J18" s="24">
        <v>125</v>
      </c>
      <c r="K18" s="24">
        <v>125</v>
      </c>
    </row>
    <row r="19" spans="1:11" x14ac:dyDescent="0.3">
      <c r="A19" t="s">
        <v>644</v>
      </c>
      <c r="C19" t="s">
        <v>121</v>
      </c>
      <c r="D19">
        <v>214</v>
      </c>
      <c r="E19" s="24">
        <v>125</v>
      </c>
      <c r="F19" t="s">
        <v>629</v>
      </c>
      <c r="J19" s="24">
        <v>125</v>
      </c>
      <c r="K19" s="24">
        <v>125</v>
      </c>
    </row>
    <row r="20" spans="1:11" x14ac:dyDescent="0.3">
      <c r="A20" t="s">
        <v>645</v>
      </c>
      <c r="C20" t="s">
        <v>121</v>
      </c>
      <c r="D20">
        <v>214</v>
      </c>
      <c r="E20" s="24">
        <v>125</v>
      </c>
      <c r="F20" t="s">
        <v>629</v>
      </c>
      <c r="J20" s="24">
        <v>125</v>
      </c>
      <c r="K20" s="24">
        <v>125</v>
      </c>
    </row>
    <row r="21" spans="1:11" x14ac:dyDescent="0.3">
      <c r="A21" t="s">
        <v>646</v>
      </c>
      <c r="C21" t="s">
        <v>121</v>
      </c>
      <c r="D21">
        <v>214</v>
      </c>
      <c r="E21" s="24">
        <v>125</v>
      </c>
      <c r="F21" t="s">
        <v>629</v>
      </c>
      <c r="J21" s="24">
        <v>125</v>
      </c>
      <c r="K21" s="24">
        <v>125</v>
      </c>
    </row>
    <row r="22" spans="1:11" x14ac:dyDescent="0.3">
      <c r="A22" t="s">
        <v>647</v>
      </c>
      <c r="C22" t="s">
        <v>129</v>
      </c>
      <c r="D22">
        <v>250</v>
      </c>
      <c r="E22" s="24">
        <v>100</v>
      </c>
      <c r="F22" t="s">
        <v>629</v>
      </c>
      <c r="J22" s="24">
        <v>100</v>
      </c>
      <c r="K22" s="24">
        <v>100</v>
      </c>
    </row>
    <row r="23" spans="1:11" x14ac:dyDescent="0.3">
      <c r="A23" t="s">
        <v>698</v>
      </c>
      <c r="B23" t="s">
        <v>705</v>
      </c>
      <c r="C23" t="s">
        <v>648</v>
      </c>
      <c r="E23" s="24">
        <v>0</v>
      </c>
      <c r="F23" t="s">
        <v>631</v>
      </c>
      <c r="J23" s="24">
        <v>0</v>
      </c>
      <c r="K23" s="24">
        <v>0</v>
      </c>
    </row>
    <row r="24" spans="1:11" x14ac:dyDescent="0.3">
      <c r="A24" t="s">
        <v>699</v>
      </c>
      <c r="B24" t="s">
        <v>705</v>
      </c>
      <c r="C24" t="s">
        <v>146</v>
      </c>
      <c r="D24">
        <v>208</v>
      </c>
      <c r="E24" s="24">
        <v>140</v>
      </c>
      <c r="F24" t="s">
        <v>629</v>
      </c>
      <c r="J24" s="24">
        <v>140</v>
      </c>
      <c r="K24" s="24">
        <v>140</v>
      </c>
    </row>
    <row r="25" spans="1:11" x14ac:dyDescent="0.3">
      <c r="A25" s="28" t="s">
        <v>715</v>
      </c>
      <c r="C25" t="s">
        <v>155</v>
      </c>
      <c r="E25" s="24">
        <v>140</v>
      </c>
      <c r="F25" t="s">
        <v>629</v>
      </c>
      <c r="J25" s="24">
        <v>140</v>
      </c>
      <c r="K25" s="24">
        <v>140</v>
      </c>
    </row>
    <row r="26" spans="1:11" x14ac:dyDescent="0.3">
      <c r="A26" s="28" t="s">
        <v>716</v>
      </c>
      <c r="C26" t="s">
        <v>155</v>
      </c>
      <c r="E26" s="24">
        <v>140</v>
      </c>
      <c r="F26" t="s">
        <v>629</v>
      </c>
      <c r="J26" s="24">
        <v>140</v>
      </c>
      <c r="K26" s="24">
        <v>140</v>
      </c>
    </row>
    <row r="27" spans="1:11" x14ac:dyDescent="0.3">
      <c r="A27" s="28" t="s">
        <v>717</v>
      </c>
      <c r="C27" t="s">
        <v>155</v>
      </c>
      <c r="E27" s="24">
        <v>140</v>
      </c>
      <c r="F27" t="s">
        <v>629</v>
      </c>
      <c r="J27" s="24">
        <v>140</v>
      </c>
      <c r="K27" s="24">
        <v>140</v>
      </c>
    </row>
    <row r="28" spans="1:11" x14ac:dyDescent="0.3">
      <c r="A28" s="28" t="s">
        <v>718</v>
      </c>
      <c r="C28" t="s">
        <v>155</v>
      </c>
      <c r="E28" s="24">
        <v>140</v>
      </c>
      <c r="F28" t="s">
        <v>629</v>
      </c>
      <c r="J28" s="24">
        <v>140</v>
      </c>
      <c r="K28" s="24">
        <v>140</v>
      </c>
    </row>
    <row r="29" spans="1:11" x14ac:dyDescent="0.3">
      <c r="A29" t="s">
        <v>531</v>
      </c>
      <c r="C29" t="s">
        <v>164</v>
      </c>
      <c r="D29">
        <v>81</v>
      </c>
      <c r="E29" s="24">
        <v>125</v>
      </c>
      <c r="F29" t="s">
        <v>629</v>
      </c>
      <c r="J29" s="24">
        <v>125</v>
      </c>
      <c r="K29" s="24">
        <v>125</v>
      </c>
    </row>
    <row r="30" spans="1:11" x14ac:dyDescent="0.3">
      <c r="A30" t="s">
        <v>649</v>
      </c>
      <c r="C30" t="s">
        <v>164</v>
      </c>
      <c r="D30">
        <v>81</v>
      </c>
      <c r="E30" s="24">
        <v>125</v>
      </c>
      <c r="F30" t="s">
        <v>629</v>
      </c>
      <c r="J30" s="24">
        <v>125</v>
      </c>
      <c r="K30" s="24">
        <v>125</v>
      </c>
    </row>
    <row r="31" spans="1:11" x14ac:dyDescent="0.3">
      <c r="A31" t="s">
        <v>650</v>
      </c>
      <c r="C31" t="s">
        <v>164</v>
      </c>
      <c r="D31">
        <v>81</v>
      </c>
      <c r="E31" s="24">
        <v>125</v>
      </c>
      <c r="F31" t="s">
        <v>627</v>
      </c>
      <c r="H31" s="24">
        <v>75</v>
      </c>
      <c r="J31" s="24">
        <v>50</v>
      </c>
      <c r="K31" s="24">
        <v>50</v>
      </c>
    </row>
    <row r="32" spans="1:11" x14ac:dyDescent="0.3">
      <c r="A32" s="28" t="s">
        <v>719</v>
      </c>
      <c r="C32" t="s">
        <v>170</v>
      </c>
      <c r="E32" s="24">
        <v>125</v>
      </c>
      <c r="F32" t="s">
        <v>629</v>
      </c>
      <c r="J32" s="24">
        <v>125</v>
      </c>
      <c r="K32" s="24">
        <v>125</v>
      </c>
    </row>
    <row r="33" spans="1:11" x14ac:dyDescent="0.3">
      <c r="A33" s="28" t="s">
        <v>720</v>
      </c>
      <c r="C33" t="s">
        <v>170</v>
      </c>
      <c r="E33" s="24">
        <v>125</v>
      </c>
      <c r="F33" t="s">
        <v>627</v>
      </c>
      <c r="H33" s="24">
        <v>75</v>
      </c>
      <c r="J33" s="24">
        <v>50</v>
      </c>
      <c r="K33" s="24">
        <v>50</v>
      </c>
    </row>
    <row r="34" spans="1:11" x14ac:dyDescent="0.3">
      <c r="A34" t="s">
        <v>700</v>
      </c>
      <c r="B34" t="s">
        <v>707</v>
      </c>
      <c r="C34" t="s">
        <v>180</v>
      </c>
      <c r="D34">
        <v>40</v>
      </c>
      <c r="E34" s="24">
        <v>100</v>
      </c>
      <c r="F34" t="s">
        <v>629</v>
      </c>
      <c r="J34" s="24">
        <v>100</v>
      </c>
      <c r="K34" s="24">
        <v>100</v>
      </c>
    </row>
    <row r="35" spans="1:11" x14ac:dyDescent="0.3">
      <c r="A35" t="s">
        <v>651</v>
      </c>
      <c r="C35" t="s">
        <v>187</v>
      </c>
      <c r="D35">
        <v>265</v>
      </c>
      <c r="E35" s="24">
        <v>140</v>
      </c>
      <c r="F35" t="s">
        <v>629</v>
      </c>
      <c r="J35" s="24">
        <v>140</v>
      </c>
      <c r="K35" s="24">
        <v>140</v>
      </c>
    </row>
    <row r="36" spans="1:11" x14ac:dyDescent="0.3">
      <c r="A36" t="s">
        <v>652</v>
      </c>
      <c r="D36">
        <v>265</v>
      </c>
      <c r="E36" s="24">
        <v>140</v>
      </c>
      <c r="F36" t="s">
        <v>629</v>
      </c>
      <c r="J36" s="24">
        <v>140</v>
      </c>
      <c r="K36" s="24">
        <v>140</v>
      </c>
    </row>
    <row r="37" spans="1:11" x14ac:dyDescent="0.3">
      <c r="A37" t="s">
        <v>653</v>
      </c>
      <c r="C37" t="s">
        <v>194</v>
      </c>
      <c r="D37">
        <v>265</v>
      </c>
      <c r="E37" s="24">
        <v>140</v>
      </c>
      <c r="F37" t="s">
        <v>629</v>
      </c>
      <c r="J37" s="24">
        <v>140</v>
      </c>
      <c r="K37" s="24">
        <v>140</v>
      </c>
    </row>
    <row r="38" spans="1:11" x14ac:dyDescent="0.3">
      <c r="A38" t="s">
        <v>654</v>
      </c>
      <c r="C38" t="s">
        <v>202</v>
      </c>
      <c r="D38">
        <v>265</v>
      </c>
      <c r="E38" s="24">
        <v>125</v>
      </c>
      <c r="F38" t="s">
        <v>629</v>
      </c>
      <c r="J38" s="24">
        <v>125</v>
      </c>
      <c r="K38" s="24">
        <v>125</v>
      </c>
    </row>
    <row r="39" spans="1:11" x14ac:dyDescent="0.3">
      <c r="A39" t="s">
        <v>655</v>
      </c>
      <c r="C39" t="s">
        <v>211</v>
      </c>
      <c r="D39">
        <v>265</v>
      </c>
      <c r="E39" s="24">
        <v>140</v>
      </c>
      <c r="F39" t="s">
        <v>629</v>
      </c>
      <c r="J39" s="24">
        <v>140</v>
      </c>
      <c r="K39" s="24">
        <v>140</v>
      </c>
    </row>
    <row r="40" spans="1:11" x14ac:dyDescent="0.3">
      <c r="A40" t="s">
        <v>656</v>
      </c>
      <c r="C40" t="s">
        <v>219</v>
      </c>
      <c r="E40" s="24">
        <v>140</v>
      </c>
      <c r="F40" t="s">
        <v>629</v>
      </c>
      <c r="J40" s="24">
        <v>140</v>
      </c>
      <c r="K40" s="24">
        <v>140</v>
      </c>
    </row>
    <row r="41" spans="1:11" x14ac:dyDescent="0.3">
      <c r="A41" t="s">
        <v>657</v>
      </c>
      <c r="C41" t="s">
        <v>227</v>
      </c>
      <c r="D41">
        <v>100</v>
      </c>
      <c r="E41" s="24">
        <v>160</v>
      </c>
      <c r="F41" t="s">
        <v>630</v>
      </c>
      <c r="G41" s="24">
        <v>25</v>
      </c>
      <c r="J41" s="24">
        <v>135</v>
      </c>
      <c r="K41" s="24">
        <v>135</v>
      </c>
    </row>
    <row r="42" spans="1:11" x14ac:dyDescent="0.3">
      <c r="A42" t="s">
        <v>658</v>
      </c>
      <c r="C42" t="s">
        <v>227</v>
      </c>
      <c r="D42">
        <v>100</v>
      </c>
      <c r="E42" s="24">
        <v>160</v>
      </c>
      <c r="F42" t="s">
        <v>629</v>
      </c>
      <c r="J42" s="24">
        <v>160</v>
      </c>
      <c r="K42" s="24">
        <v>160</v>
      </c>
    </row>
    <row r="43" spans="1:11" x14ac:dyDescent="0.3">
      <c r="A43" s="28" t="s">
        <v>721</v>
      </c>
      <c r="C43" t="s">
        <v>234</v>
      </c>
      <c r="E43" s="24">
        <v>140</v>
      </c>
      <c r="F43" t="s">
        <v>629</v>
      </c>
      <c r="J43" s="24">
        <v>140</v>
      </c>
      <c r="K43" s="24">
        <v>140</v>
      </c>
    </row>
    <row r="44" spans="1:11" x14ac:dyDescent="0.3">
      <c r="A44" s="28" t="s">
        <v>722</v>
      </c>
      <c r="C44" t="s">
        <v>234</v>
      </c>
      <c r="E44" s="24">
        <v>140</v>
      </c>
      <c r="F44" t="s">
        <v>629</v>
      </c>
      <c r="J44" s="24">
        <v>140</v>
      </c>
      <c r="K44" s="24">
        <v>140</v>
      </c>
    </row>
    <row r="45" spans="1:11" x14ac:dyDescent="0.3">
      <c r="A45" s="28" t="s">
        <v>723</v>
      </c>
      <c r="C45" t="s">
        <v>234</v>
      </c>
      <c r="E45" s="24">
        <v>140</v>
      </c>
      <c r="F45" t="s">
        <v>629</v>
      </c>
      <c r="J45" s="24">
        <v>140</v>
      </c>
      <c r="K45" s="24">
        <v>140</v>
      </c>
    </row>
    <row r="46" spans="1:11" x14ac:dyDescent="0.3">
      <c r="A46" s="28" t="s">
        <v>737</v>
      </c>
      <c r="C46" t="s">
        <v>659</v>
      </c>
      <c r="D46">
        <v>230</v>
      </c>
      <c r="E46" s="24">
        <v>125</v>
      </c>
      <c r="F46" t="s">
        <v>660</v>
      </c>
      <c r="G46" s="24">
        <v>125</v>
      </c>
      <c r="J46" s="24">
        <v>0</v>
      </c>
      <c r="K46" s="24">
        <v>0</v>
      </c>
    </row>
    <row r="47" spans="1:11" x14ac:dyDescent="0.3">
      <c r="A47" t="s">
        <v>661</v>
      </c>
      <c r="C47" t="s">
        <v>251</v>
      </c>
      <c r="D47">
        <v>262</v>
      </c>
      <c r="E47" s="24">
        <v>125</v>
      </c>
      <c r="F47" t="s">
        <v>629</v>
      </c>
      <c r="J47" s="24">
        <v>125</v>
      </c>
      <c r="K47" s="24">
        <v>125</v>
      </c>
    </row>
    <row r="48" spans="1:11" x14ac:dyDescent="0.3">
      <c r="A48" t="s">
        <v>662</v>
      </c>
      <c r="C48" t="s">
        <v>242</v>
      </c>
      <c r="D48">
        <v>265</v>
      </c>
      <c r="E48" s="24">
        <v>125</v>
      </c>
      <c r="F48" t="s">
        <v>629</v>
      </c>
      <c r="J48" s="24">
        <v>125</v>
      </c>
      <c r="K48" s="24">
        <v>125</v>
      </c>
    </row>
    <row r="49" spans="1:11" x14ac:dyDescent="0.3">
      <c r="A49" s="28" t="s">
        <v>724</v>
      </c>
      <c r="E49" s="24">
        <v>140</v>
      </c>
      <c r="F49" t="s">
        <v>628</v>
      </c>
      <c r="J49" s="24">
        <v>140</v>
      </c>
      <c r="K49" s="24">
        <v>140</v>
      </c>
    </row>
    <row r="50" spans="1:11" x14ac:dyDescent="0.3">
      <c r="A50" t="s">
        <v>663</v>
      </c>
      <c r="D50">
        <v>229</v>
      </c>
      <c r="E50" s="24">
        <v>140</v>
      </c>
      <c r="F50" t="s">
        <v>629</v>
      </c>
      <c r="J50" s="24">
        <v>140</v>
      </c>
      <c r="K50" s="24">
        <v>140</v>
      </c>
    </row>
    <row r="51" spans="1:11" x14ac:dyDescent="0.3">
      <c r="A51" t="s">
        <v>664</v>
      </c>
      <c r="D51">
        <v>229</v>
      </c>
      <c r="E51" s="24">
        <v>140</v>
      </c>
      <c r="F51" t="s">
        <v>629</v>
      </c>
      <c r="J51" s="24">
        <v>140</v>
      </c>
      <c r="K51" s="24">
        <v>140</v>
      </c>
    </row>
    <row r="52" spans="1:11" x14ac:dyDescent="0.3">
      <c r="A52" s="28" t="s">
        <v>725</v>
      </c>
      <c r="C52" t="s">
        <v>259</v>
      </c>
      <c r="D52">
        <v>229</v>
      </c>
      <c r="E52" s="24">
        <v>140</v>
      </c>
      <c r="F52" t="s">
        <v>629</v>
      </c>
      <c r="J52" s="24">
        <v>140</v>
      </c>
      <c r="K52" s="24">
        <v>140</v>
      </c>
    </row>
    <row r="53" spans="1:11" x14ac:dyDescent="0.3">
      <c r="A53" t="s">
        <v>665</v>
      </c>
      <c r="D53">
        <v>229</v>
      </c>
      <c r="E53" s="24">
        <v>140</v>
      </c>
      <c r="F53" t="s">
        <v>629</v>
      </c>
      <c r="J53" s="24">
        <v>140</v>
      </c>
      <c r="K53" s="24">
        <v>140</v>
      </c>
    </row>
    <row r="54" spans="1:11" x14ac:dyDescent="0.3">
      <c r="A54" t="s">
        <v>666</v>
      </c>
      <c r="C54" t="s">
        <v>269</v>
      </c>
      <c r="D54">
        <v>232</v>
      </c>
      <c r="E54" s="24">
        <v>130</v>
      </c>
      <c r="F54" t="s">
        <v>629</v>
      </c>
      <c r="J54" s="24">
        <v>130</v>
      </c>
      <c r="K54" s="24">
        <v>130</v>
      </c>
    </row>
    <row r="55" spans="1:11" x14ac:dyDescent="0.3">
      <c r="A55" t="s">
        <v>667</v>
      </c>
      <c r="D55">
        <v>205</v>
      </c>
      <c r="E55" s="24">
        <v>160</v>
      </c>
      <c r="F55" t="s">
        <v>629</v>
      </c>
      <c r="J55" s="24">
        <v>160</v>
      </c>
      <c r="K55" s="24">
        <v>160</v>
      </c>
    </row>
    <row r="56" spans="1:11" x14ac:dyDescent="0.3">
      <c r="A56" t="s">
        <v>668</v>
      </c>
      <c r="D56">
        <v>2000</v>
      </c>
      <c r="E56" s="24">
        <v>160</v>
      </c>
      <c r="F56" t="s">
        <v>629</v>
      </c>
      <c r="J56" s="24">
        <v>160</v>
      </c>
      <c r="K56" s="24">
        <v>160</v>
      </c>
    </row>
    <row r="57" spans="1:11" x14ac:dyDescent="0.3">
      <c r="A57" t="s">
        <v>669</v>
      </c>
      <c r="D57">
        <v>6000</v>
      </c>
      <c r="E57" s="24">
        <v>160</v>
      </c>
      <c r="F57" t="s">
        <v>629</v>
      </c>
      <c r="J57" s="24">
        <v>160</v>
      </c>
      <c r="K57" s="24">
        <v>160</v>
      </c>
    </row>
    <row r="58" spans="1:11" x14ac:dyDescent="0.3">
      <c r="A58" t="s">
        <v>670</v>
      </c>
      <c r="C58" t="s">
        <v>671</v>
      </c>
      <c r="D58">
        <v>250</v>
      </c>
      <c r="E58" s="24">
        <v>125</v>
      </c>
      <c r="F58" t="s">
        <v>629</v>
      </c>
      <c r="J58" s="24">
        <v>125</v>
      </c>
      <c r="K58" s="24">
        <v>125</v>
      </c>
    </row>
    <row r="59" spans="1:11" x14ac:dyDescent="0.3">
      <c r="A59" s="28" t="s">
        <v>713</v>
      </c>
      <c r="C59" t="s">
        <v>672</v>
      </c>
      <c r="D59">
        <v>233</v>
      </c>
      <c r="E59" s="24">
        <v>130</v>
      </c>
      <c r="F59" t="s">
        <v>660</v>
      </c>
      <c r="G59" s="24">
        <v>125</v>
      </c>
      <c r="J59" s="24">
        <v>5</v>
      </c>
      <c r="K59" s="24">
        <v>5</v>
      </c>
    </row>
    <row r="60" spans="1:11" x14ac:dyDescent="0.3">
      <c r="A60" t="s">
        <v>701</v>
      </c>
      <c r="B60" t="s">
        <v>705</v>
      </c>
      <c r="C60" t="s">
        <v>673</v>
      </c>
      <c r="E60" s="24">
        <v>0</v>
      </c>
      <c r="F60" t="s">
        <v>631</v>
      </c>
      <c r="J60" s="24">
        <v>0</v>
      </c>
    </row>
    <row r="61" spans="1:11" x14ac:dyDescent="0.3">
      <c r="A61" t="s">
        <v>674</v>
      </c>
      <c r="C61" t="s">
        <v>288</v>
      </c>
      <c r="D61">
        <v>232</v>
      </c>
      <c r="E61" s="24">
        <v>130</v>
      </c>
      <c r="F61" t="s">
        <v>629</v>
      </c>
      <c r="J61" s="24">
        <v>130</v>
      </c>
      <c r="K61" s="24">
        <v>130</v>
      </c>
    </row>
    <row r="62" spans="1:11" x14ac:dyDescent="0.3">
      <c r="A62" t="s">
        <v>675</v>
      </c>
      <c r="C62" t="s">
        <v>296</v>
      </c>
      <c r="D62">
        <v>310</v>
      </c>
      <c r="E62" s="24">
        <v>140</v>
      </c>
      <c r="F62" t="s">
        <v>629</v>
      </c>
      <c r="J62" s="24">
        <v>140</v>
      </c>
      <c r="K62" s="24">
        <v>140</v>
      </c>
    </row>
    <row r="63" spans="1:11" x14ac:dyDescent="0.3">
      <c r="A63" t="s">
        <v>566</v>
      </c>
      <c r="C63" t="s">
        <v>304</v>
      </c>
      <c r="D63">
        <v>167</v>
      </c>
      <c r="E63" s="24">
        <v>125</v>
      </c>
      <c r="F63" t="s">
        <v>629</v>
      </c>
      <c r="J63" s="24">
        <v>125</v>
      </c>
      <c r="K63" s="24">
        <v>125</v>
      </c>
    </row>
    <row r="64" spans="1:11" x14ac:dyDescent="0.3">
      <c r="A64" t="s">
        <v>676</v>
      </c>
      <c r="C64" t="s">
        <v>312</v>
      </c>
      <c r="D64">
        <v>219</v>
      </c>
      <c r="E64" s="24">
        <v>100</v>
      </c>
      <c r="F64" t="s">
        <v>629</v>
      </c>
      <c r="J64" s="24">
        <v>100</v>
      </c>
      <c r="K64" s="24">
        <v>100</v>
      </c>
    </row>
    <row r="65" spans="1:11" x14ac:dyDescent="0.3">
      <c r="A65" t="s">
        <v>570</v>
      </c>
      <c r="C65" t="s">
        <v>321</v>
      </c>
      <c r="D65">
        <v>205</v>
      </c>
      <c r="E65" s="24">
        <v>100</v>
      </c>
      <c r="F65" t="s">
        <v>629</v>
      </c>
      <c r="J65" s="24">
        <v>100</v>
      </c>
      <c r="K65" s="24">
        <v>100</v>
      </c>
    </row>
    <row r="66" spans="1:11" x14ac:dyDescent="0.3">
      <c r="A66" t="s">
        <v>702</v>
      </c>
      <c r="B66" t="s">
        <v>705</v>
      </c>
      <c r="C66" t="s">
        <v>329</v>
      </c>
      <c r="E66" s="24">
        <v>0</v>
      </c>
      <c r="F66" t="s">
        <v>631</v>
      </c>
      <c r="J66" s="24">
        <v>0</v>
      </c>
    </row>
    <row r="67" spans="1:11" x14ac:dyDescent="0.3">
      <c r="A67" t="s">
        <v>677</v>
      </c>
      <c r="C67" t="s">
        <v>337</v>
      </c>
      <c r="D67">
        <v>265</v>
      </c>
      <c r="E67" s="24">
        <v>160</v>
      </c>
      <c r="F67" t="s">
        <v>629</v>
      </c>
      <c r="J67" s="24">
        <v>160</v>
      </c>
      <c r="K67" s="24">
        <v>160</v>
      </c>
    </row>
    <row r="68" spans="1:11" x14ac:dyDescent="0.3">
      <c r="A68" t="s">
        <v>703</v>
      </c>
      <c r="B68" t="s">
        <v>708</v>
      </c>
      <c r="C68" t="s">
        <v>343</v>
      </c>
      <c r="D68">
        <v>204</v>
      </c>
      <c r="E68" s="24">
        <v>130</v>
      </c>
      <c r="F68" t="s">
        <v>631</v>
      </c>
      <c r="G68" s="24">
        <v>130</v>
      </c>
      <c r="J68" s="24">
        <v>0</v>
      </c>
    </row>
    <row r="69" spans="1:11" x14ac:dyDescent="0.3">
      <c r="A69" t="s">
        <v>678</v>
      </c>
      <c r="C69" t="s">
        <v>352</v>
      </c>
      <c r="D69">
        <v>1042</v>
      </c>
      <c r="E69" s="24">
        <v>125</v>
      </c>
      <c r="F69" t="s">
        <v>629</v>
      </c>
      <c r="J69" s="24">
        <v>125</v>
      </c>
      <c r="K69" s="24">
        <v>125</v>
      </c>
    </row>
    <row r="70" spans="1:11" x14ac:dyDescent="0.3">
      <c r="A70" t="s">
        <v>580</v>
      </c>
      <c r="C70" t="s">
        <v>361</v>
      </c>
      <c r="D70">
        <v>220</v>
      </c>
      <c r="E70" s="24">
        <v>125</v>
      </c>
      <c r="F70" t="s">
        <v>629</v>
      </c>
      <c r="J70" s="24">
        <v>125</v>
      </c>
      <c r="K70" s="24">
        <v>125</v>
      </c>
    </row>
    <row r="71" spans="1:11" x14ac:dyDescent="0.3">
      <c r="A71" t="s">
        <v>679</v>
      </c>
      <c r="C71" t="s">
        <v>680</v>
      </c>
      <c r="D71">
        <v>220</v>
      </c>
      <c r="E71" s="24">
        <v>125</v>
      </c>
      <c r="F71" t="s">
        <v>629</v>
      </c>
      <c r="J71" s="24">
        <v>125</v>
      </c>
      <c r="K71" s="24">
        <v>125</v>
      </c>
    </row>
    <row r="72" spans="1:11" x14ac:dyDescent="0.3">
      <c r="A72" t="s">
        <v>681</v>
      </c>
      <c r="C72" t="s">
        <v>370</v>
      </c>
      <c r="D72">
        <v>240</v>
      </c>
      <c r="E72" s="24">
        <v>125</v>
      </c>
      <c r="F72" t="s">
        <v>629</v>
      </c>
      <c r="J72" s="24">
        <v>125</v>
      </c>
      <c r="K72" s="24">
        <v>125</v>
      </c>
    </row>
    <row r="73" spans="1:11" x14ac:dyDescent="0.3">
      <c r="A73" t="s">
        <v>682</v>
      </c>
      <c r="C73" t="s">
        <v>378</v>
      </c>
      <c r="D73">
        <v>167</v>
      </c>
      <c r="E73" s="24">
        <v>125</v>
      </c>
      <c r="F73" t="s">
        <v>629</v>
      </c>
      <c r="J73" s="24">
        <v>125</v>
      </c>
      <c r="K73" s="24">
        <v>125</v>
      </c>
    </row>
    <row r="74" spans="1:11" x14ac:dyDescent="0.3">
      <c r="A74" s="28" t="s">
        <v>726</v>
      </c>
      <c r="C74" t="s">
        <v>386</v>
      </c>
      <c r="D74">
        <v>250</v>
      </c>
      <c r="E74" s="24">
        <v>125</v>
      </c>
      <c r="F74" t="s">
        <v>627</v>
      </c>
      <c r="H74" s="24">
        <v>75</v>
      </c>
      <c r="J74" s="24">
        <v>50</v>
      </c>
      <c r="K74" s="24">
        <v>50</v>
      </c>
    </row>
    <row r="75" spans="1:11" x14ac:dyDescent="0.3">
      <c r="A75" s="28" t="s">
        <v>727</v>
      </c>
      <c r="C75" t="s">
        <v>386</v>
      </c>
      <c r="D75">
        <v>250</v>
      </c>
      <c r="E75" s="24">
        <v>125</v>
      </c>
      <c r="F75" t="s">
        <v>629</v>
      </c>
      <c r="J75" s="24">
        <v>125</v>
      </c>
      <c r="K75" s="24">
        <v>125</v>
      </c>
    </row>
    <row r="76" spans="1:11" x14ac:dyDescent="0.3">
      <c r="A76" s="28" t="s">
        <v>728</v>
      </c>
      <c r="C76" t="s">
        <v>386</v>
      </c>
      <c r="D76">
        <v>250</v>
      </c>
      <c r="E76" s="24">
        <v>50</v>
      </c>
      <c r="F76" t="s">
        <v>629</v>
      </c>
      <c r="J76" s="24">
        <v>50</v>
      </c>
      <c r="K76" s="24">
        <v>50</v>
      </c>
    </row>
    <row r="77" spans="1:11" x14ac:dyDescent="0.3">
      <c r="A77" t="s">
        <v>683</v>
      </c>
      <c r="C77" t="s">
        <v>684</v>
      </c>
      <c r="D77">
        <v>1035</v>
      </c>
      <c r="E77" s="24">
        <v>160</v>
      </c>
      <c r="F77" t="s">
        <v>629</v>
      </c>
      <c r="J77" s="24">
        <v>160</v>
      </c>
      <c r="K77" s="24">
        <v>160</v>
      </c>
    </row>
    <row r="78" spans="1:11" x14ac:dyDescent="0.3">
      <c r="A78" t="s">
        <v>592</v>
      </c>
      <c r="C78" t="s">
        <v>404</v>
      </c>
      <c r="D78">
        <v>165</v>
      </c>
      <c r="E78" s="24">
        <v>130</v>
      </c>
      <c r="F78" t="s">
        <v>629</v>
      </c>
      <c r="J78" s="24">
        <v>130</v>
      </c>
      <c r="K78" s="24">
        <v>130</v>
      </c>
    </row>
    <row r="79" spans="1:11" x14ac:dyDescent="0.3">
      <c r="A79" t="s">
        <v>685</v>
      </c>
      <c r="C79" t="s">
        <v>413</v>
      </c>
      <c r="D79">
        <v>191</v>
      </c>
      <c r="E79" s="24">
        <v>160</v>
      </c>
      <c r="F79" t="s">
        <v>629</v>
      </c>
      <c r="J79" s="24">
        <v>160</v>
      </c>
      <c r="K79" s="24">
        <v>160</v>
      </c>
    </row>
    <row r="80" spans="1:11" x14ac:dyDescent="0.3">
      <c r="A80" t="s">
        <v>686</v>
      </c>
      <c r="C80" t="s">
        <v>420</v>
      </c>
      <c r="D80">
        <v>100</v>
      </c>
      <c r="E80" s="24">
        <v>160</v>
      </c>
      <c r="F80" t="s">
        <v>629</v>
      </c>
      <c r="J80" s="24">
        <v>160</v>
      </c>
      <c r="K80" s="24">
        <v>160</v>
      </c>
    </row>
    <row r="81" spans="1:11" x14ac:dyDescent="0.3">
      <c r="A81" t="s">
        <v>687</v>
      </c>
      <c r="C81" t="s">
        <v>428</v>
      </c>
      <c r="D81">
        <v>232</v>
      </c>
      <c r="E81" s="24">
        <v>130</v>
      </c>
      <c r="F81" t="s">
        <v>629</v>
      </c>
      <c r="J81" s="24">
        <v>130</v>
      </c>
      <c r="K81" s="24">
        <v>130</v>
      </c>
    </row>
    <row r="82" spans="1:11" x14ac:dyDescent="0.3">
      <c r="A82" t="s">
        <v>704</v>
      </c>
      <c r="B82" t="s">
        <v>709</v>
      </c>
      <c r="C82" t="s">
        <v>443</v>
      </c>
      <c r="D82">
        <v>211</v>
      </c>
      <c r="E82" s="24">
        <v>100</v>
      </c>
      <c r="F82" t="s">
        <v>688</v>
      </c>
      <c r="G82" s="24">
        <v>50</v>
      </c>
      <c r="I82" s="24">
        <v>2</v>
      </c>
      <c r="J82" s="24">
        <v>52</v>
      </c>
      <c r="K82" s="24">
        <v>52</v>
      </c>
    </row>
    <row r="83" spans="1:11" x14ac:dyDescent="0.3">
      <c r="A83" t="s">
        <v>689</v>
      </c>
      <c r="C83" t="s">
        <v>451</v>
      </c>
      <c r="D83">
        <v>100</v>
      </c>
      <c r="E83" s="24">
        <v>160</v>
      </c>
      <c r="F83" t="s">
        <v>629</v>
      </c>
      <c r="J83" s="24">
        <v>160</v>
      </c>
      <c r="K83" s="24">
        <v>160</v>
      </c>
    </row>
    <row r="84" spans="1:11" x14ac:dyDescent="0.3">
      <c r="A84" t="s">
        <v>690</v>
      </c>
      <c r="C84" t="s">
        <v>458</v>
      </c>
      <c r="D84">
        <v>100</v>
      </c>
      <c r="E84" s="24">
        <v>125</v>
      </c>
      <c r="F84" t="s">
        <v>629</v>
      </c>
      <c r="J84" s="24">
        <v>125</v>
      </c>
      <c r="K84" s="24">
        <v>125</v>
      </c>
    </row>
    <row r="85" spans="1:11" x14ac:dyDescent="0.3">
      <c r="A85" t="s">
        <v>604</v>
      </c>
      <c r="C85" t="s">
        <v>467</v>
      </c>
      <c r="D85">
        <v>200</v>
      </c>
      <c r="E85" s="24">
        <v>125</v>
      </c>
      <c r="F85" t="s">
        <v>629</v>
      </c>
      <c r="J85" s="24">
        <v>125</v>
      </c>
      <c r="K85" s="24">
        <v>125</v>
      </c>
    </row>
    <row r="86" spans="1:11" x14ac:dyDescent="0.3">
      <c r="A86" t="s">
        <v>691</v>
      </c>
      <c r="C86" t="s">
        <v>475</v>
      </c>
      <c r="D86">
        <v>237</v>
      </c>
      <c r="E86" s="24">
        <v>100</v>
      </c>
      <c r="F86" t="s">
        <v>629</v>
      </c>
      <c r="J86" s="24">
        <v>100</v>
      </c>
      <c r="K86" s="24">
        <v>100</v>
      </c>
    </row>
    <row r="87" spans="1:11" x14ac:dyDescent="0.3">
      <c r="A87" t="s">
        <v>692</v>
      </c>
      <c r="D87">
        <v>232</v>
      </c>
      <c r="E87" s="24">
        <v>130</v>
      </c>
      <c r="F87" t="s">
        <v>629</v>
      </c>
      <c r="J87" s="24">
        <v>130</v>
      </c>
      <c r="K87" s="24">
        <v>130</v>
      </c>
    </row>
    <row r="88" spans="1:11" x14ac:dyDescent="0.3">
      <c r="A88" t="s">
        <v>693</v>
      </c>
      <c r="D88">
        <v>232</v>
      </c>
      <c r="E88" s="24">
        <v>130</v>
      </c>
      <c r="F88" t="s">
        <v>629</v>
      </c>
      <c r="J88" s="24">
        <v>130</v>
      </c>
      <c r="K88" s="24">
        <v>130</v>
      </c>
    </row>
    <row r="89" spans="1:11" x14ac:dyDescent="0.3">
      <c r="A89" t="s">
        <v>611</v>
      </c>
      <c r="C89" t="s">
        <v>485</v>
      </c>
      <c r="D89">
        <v>237</v>
      </c>
      <c r="E89" s="24">
        <v>100</v>
      </c>
      <c r="F89" t="s">
        <v>629</v>
      </c>
      <c r="J89" s="24">
        <v>100</v>
      </c>
      <c r="K89" s="24">
        <v>100</v>
      </c>
    </row>
    <row r="90" spans="1:11" x14ac:dyDescent="0.3">
      <c r="A90" t="s">
        <v>694</v>
      </c>
      <c r="C90" t="s">
        <v>493</v>
      </c>
      <c r="D90">
        <v>443</v>
      </c>
      <c r="E90" s="24">
        <v>140</v>
      </c>
      <c r="F90" t="s">
        <v>629</v>
      </c>
      <c r="J90" s="24">
        <v>140</v>
      </c>
      <c r="K90" s="24">
        <v>140</v>
      </c>
    </row>
    <row r="91" spans="1:11" x14ac:dyDescent="0.3">
      <c r="A91" t="s">
        <v>613</v>
      </c>
      <c r="C91" t="s">
        <v>493</v>
      </c>
      <c r="D91">
        <v>443</v>
      </c>
      <c r="E91" s="24">
        <v>140</v>
      </c>
      <c r="F91" t="s">
        <v>629</v>
      </c>
      <c r="I91" s="24">
        <v>1</v>
      </c>
      <c r="J91" s="24">
        <v>141</v>
      </c>
      <c r="K91" s="24">
        <v>141</v>
      </c>
    </row>
  </sheetData>
  <conditionalFormatting sqref="A1:A1048576">
    <cfRule type="duplicateValues" dxfId="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A1FE6-373A-4E8B-ABF9-AEADE2AD8F77}">
  <dimension ref="A1:X86"/>
  <sheetViews>
    <sheetView workbookViewId="0">
      <selection activeCell="G21" sqref="G21"/>
    </sheetView>
  </sheetViews>
  <sheetFormatPr defaultColWidth="8.88671875" defaultRowHeight="14.4" x14ac:dyDescent="0.3"/>
  <cols>
    <col min="1" max="11" width="17.109375" customWidth="1"/>
    <col min="12" max="12" width="10.109375" style="24" bestFit="1" customWidth="1"/>
    <col min="13" max="13" width="9.109375" style="24" bestFit="1" customWidth="1"/>
    <col min="14" max="14" width="10.109375" style="24" bestFit="1" customWidth="1"/>
  </cols>
  <sheetData>
    <row r="1" spans="1:24" s="39" customFormat="1" x14ac:dyDescent="0.3">
      <c r="A1" s="39" t="s">
        <v>12</v>
      </c>
      <c r="L1" s="40" t="s">
        <v>729</v>
      </c>
      <c r="M1" s="40" t="s">
        <v>621</v>
      </c>
      <c r="N1" s="40" t="s">
        <v>735</v>
      </c>
    </row>
    <row r="2" spans="1:24" s="9" customFormat="1" x14ac:dyDescent="0.3">
      <c r="A2" s="12" t="s">
        <v>542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23">
        <v>140</v>
      </c>
      <c r="M2" s="23">
        <v>-5.38</v>
      </c>
      <c r="N2" s="23">
        <v>134.62</v>
      </c>
      <c r="O2"/>
      <c r="P2"/>
      <c r="Q2"/>
      <c r="R2"/>
      <c r="S2"/>
      <c r="T2"/>
      <c r="U2"/>
      <c r="V2"/>
      <c r="W2"/>
      <c r="X2"/>
    </row>
    <row r="3" spans="1:24" s="9" customFormat="1" x14ac:dyDescent="0.3">
      <c r="A3" s="12" t="s">
        <v>602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23">
        <v>160</v>
      </c>
      <c r="M3" s="23">
        <v>-6.07</v>
      </c>
      <c r="N3" s="23">
        <v>153.93</v>
      </c>
      <c r="O3"/>
      <c r="P3"/>
      <c r="Q3"/>
      <c r="R3"/>
      <c r="S3"/>
      <c r="T3"/>
      <c r="U3"/>
      <c r="V3"/>
      <c r="W3"/>
      <c r="X3"/>
    </row>
    <row r="4" spans="1:24" x14ac:dyDescent="0.3">
      <c r="A4" s="9" t="s">
        <v>496</v>
      </c>
      <c r="B4" s="9"/>
      <c r="C4" s="9"/>
      <c r="D4" s="9"/>
      <c r="E4" s="9"/>
      <c r="F4" s="9"/>
      <c r="G4" s="9"/>
      <c r="H4" s="9"/>
      <c r="I4" s="9"/>
      <c r="J4" s="9"/>
      <c r="K4" s="9"/>
      <c r="L4" s="33">
        <v>110</v>
      </c>
      <c r="M4" s="33">
        <v>-3.49</v>
      </c>
      <c r="N4" s="33">
        <v>106.51</v>
      </c>
      <c r="O4" s="6"/>
      <c r="P4" s="6"/>
      <c r="Q4" s="6"/>
      <c r="R4" s="6"/>
      <c r="S4" s="6"/>
      <c r="T4" s="9"/>
      <c r="U4" s="9"/>
      <c r="V4" s="9"/>
      <c r="W4" s="9"/>
      <c r="X4" s="9"/>
    </row>
    <row r="5" spans="1:24" x14ac:dyDescent="0.3">
      <c r="A5" s="9" t="s">
        <v>496</v>
      </c>
      <c r="B5" s="9"/>
      <c r="C5" s="9"/>
      <c r="D5" s="9"/>
      <c r="E5" s="9"/>
      <c r="F5" s="9"/>
      <c r="G5" s="9"/>
      <c r="H5" s="9"/>
      <c r="I5" s="9"/>
      <c r="J5" s="9"/>
      <c r="K5" s="9"/>
      <c r="L5" s="33">
        <v>-110</v>
      </c>
      <c r="M5" s="33">
        <v>3.49</v>
      </c>
      <c r="N5" s="33">
        <v>-106.51</v>
      </c>
      <c r="O5" s="6"/>
      <c r="P5" s="6"/>
      <c r="Q5" s="6"/>
      <c r="R5" s="6"/>
      <c r="S5" s="6"/>
      <c r="T5" s="9"/>
      <c r="U5" s="9"/>
      <c r="V5" s="9"/>
      <c r="W5" s="9"/>
      <c r="X5" s="9"/>
    </row>
    <row r="6" spans="1:24" x14ac:dyDescent="0.3">
      <c r="A6" s="12" t="s">
        <v>551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23">
        <v>125</v>
      </c>
      <c r="M6" s="23">
        <v>-4.8499999999999996</v>
      </c>
      <c r="N6" s="23">
        <v>120.15</v>
      </c>
    </row>
    <row r="7" spans="1:24" x14ac:dyDescent="0.3">
      <c r="A7" s="12" t="s">
        <v>568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23">
        <v>100</v>
      </c>
      <c r="M7" s="23">
        <v>-3.98</v>
      </c>
      <c r="N7" s="23">
        <v>96.02</v>
      </c>
    </row>
    <row r="8" spans="1:24" s="9" customFormat="1" x14ac:dyDescent="0.3">
      <c r="A8" s="12" t="s">
        <v>540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23">
        <v>125</v>
      </c>
      <c r="M8" s="23">
        <v>-4.8499999999999996</v>
      </c>
      <c r="N8" s="23">
        <v>120.15</v>
      </c>
      <c r="O8" s="6"/>
      <c r="P8" s="6"/>
      <c r="Q8" s="6"/>
      <c r="R8" s="6"/>
      <c r="S8" s="6"/>
      <c r="T8"/>
      <c r="U8"/>
      <c r="V8"/>
      <c r="W8"/>
      <c r="X8"/>
    </row>
    <row r="9" spans="1:24" s="9" customFormat="1" x14ac:dyDescent="0.3">
      <c r="A9" s="12" t="s">
        <v>594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23">
        <v>160</v>
      </c>
      <c r="M9" s="23">
        <v>-6.07</v>
      </c>
      <c r="N9" s="23">
        <v>153.93</v>
      </c>
      <c r="O9"/>
      <c r="P9"/>
      <c r="Q9"/>
      <c r="R9"/>
      <c r="S9"/>
      <c r="T9"/>
      <c r="U9"/>
      <c r="V9"/>
      <c r="W9"/>
      <c r="X9"/>
    </row>
    <row r="10" spans="1:24" x14ac:dyDescent="0.3">
      <c r="A10" s="12" t="s">
        <v>585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23">
        <v>125</v>
      </c>
      <c r="M10" s="23">
        <v>-4.8499999999999996</v>
      </c>
      <c r="N10" s="23">
        <v>120.15</v>
      </c>
    </row>
    <row r="11" spans="1:24" x14ac:dyDescent="0.3">
      <c r="A11" s="12" t="s">
        <v>508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23">
        <v>125</v>
      </c>
      <c r="M11" s="23">
        <v>-3.93</v>
      </c>
      <c r="N11" s="23">
        <v>121.07</v>
      </c>
      <c r="O11" s="6"/>
      <c r="P11" s="6"/>
      <c r="Q11" s="6"/>
      <c r="R11" s="6"/>
      <c r="S11" s="6"/>
    </row>
    <row r="12" spans="1:24" x14ac:dyDescent="0.3">
      <c r="A12" s="12" t="s">
        <v>611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23">
        <v>100</v>
      </c>
      <c r="M12" s="23">
        <v>-3.98</v>
      </c>
      <c r="N12" s="23">
        <v>96.02</v>
      </c>
    </row>
    <row r="13" spans="1:24" s="6" customFormat="1" x14ac:dyDescent="0.3">
      <c r="A13" s="12" t="s">
        <v>596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23">
        <v>160</v>
      </c>
      <c r="M13" s="23">
        <v>-6.07</v>
      </c>
      <c r="N13" s="23">
        <v>153.93</v>
      </c>
      <c r="O13"/>
      <c r="P13"/>
      <c r="Q13"/>
      <c r="R13"/>
      <c r="S13"/>
      <c r="T13"/>
      <c r="U13"/>
      <c r="V13"/>
      <c r="W13"/>
      <c r="X13"/>
    </row>
    <row r="14" spans="1:24" x14ac:dyDescent="0.3">
      <c r="A14" s="12" t="s">
        <v>555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23">
        <v>700</v>
      </c>
      <c r="M14" s="23">
        <v>-24.92</v>
      </c>
      <c r="N14" s="23">
        <v>675.08</v>
      </c>
    </row>
    <row r="15" spans="1:24" x14ac:dyDescent="0.3">
      <c r="A15" s="12" t="s">
        <v>555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23"/>
      <c r="M15" s="23"/>
      <c r="N15" s="23">
        <v>0</v>
      </c>
    </row>
    <row r="16" spans="1:24" x14ac:dyDescent="0.3">
      <c r="A16" s="9" t="s">
        <v>525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33">
        <v>140</v>
      </c>
      <c r="M16" s="33">
        <v>-4.3600000000000003</v>
      </c>
      <c r="N16" s="33">
        <v>135.63999999999999</v>
      </c>
      <c r="O16" s="6"/>
      <c r="P16" s="6"/>
      <c r="Q16" s="6"/>
      <c r="R16" s="6"/>
      <c r="S16" s="6"/>
      <c r="T16" s="9"/>
      <c r="U16" s="9"/>
      <c r="V16" s="9"/>
      <c r="W16" s="9"/>
      <c r="X16" s="9"/>
    </row>
    <row r="17" spans="1:24" s="9" customFormat="1" x14ac:dyDescent="0.3">
      <c r="A17" s="9" t="s">
        <v>525</v>
      </c>
      <c r="L17" s="33">
        <v>-140</v>
      </c>
      <c r="M17" s="33">
        <v>4.3600000000000003</v>
      </c>
      <c r="N17" s="33">
        <v>-135.63999999999999</v>
      </c>
      <c r="O17" s="6"/>
      <c r="P17" s="6"/>
      <c r="Q17" s="6"/>
      <c r="R17" s="6"/>
      <c r="S17" s="6"/>
    </row>
    <row r="18" spans="1:24" s="9" customFormat="1" x14ac:dyDescent="0.3">
      <c r="A18" s="31" t="s">
        <v>733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3">
        <v>140</v>
      </c>
      <c r="M18" s="33"/>
      <c r="N18" s="33">
        <v>140</v>
      </c>
    </row>
    <row r="19" spans="1:24" s="9" customFormat="1" x14ac:dyDescent="0.3">
      <c r="A19" s="31" t="s">
        <v>733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3">
        <v>-140</v>
      </c>
      <c r="M19" s="33"/>
      <c r="N19" s="33">
        <v>-140</v>
      </c>
    </row>
    <row r="20" spans="1:24" s="9" customFormat="1" x14ac:dyDescent="0.3">
      <c r="A20" s="12" t="s">
        <v>592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23">
        <v>130</v>
      </c>
      <c r="M20" s="23">
        <v>-5.03</v>
      </c>
      <c r="N20" s="23">
        <v>124.97</v>
      </c>
      <c r="O20"/>
      <c r="P20"/>
      <c r="Q20"/>
      <c r="R20"/>
      <c r="S20"/>
      <c r="T20"/>
      <c r="U20"/>
      <c r="V20"/>
      <c r="W20"/>
      <c r="X20"/>
    </row>
    <row r="21" spans="1:24" x14ac:dyDescent="0.3">
      <c r="A21" s="9" t="s">
        <v>576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33">
        <v>130</v>
      </c>
      <c r="M21" s="33">
        <v>-5.03</v>
      </c>
      <c r="N21" s="33">
        <v>124.97</v>
      </c>
    </row>
    <row r="22" spans="1:24" s="18" customFormat="1" x14ac:dyDescent="0.3">
      <c r="A22" s="9" t="s">
        <v>576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33">
        <v>-130</v>
      </c>
      <c r="M22" s="33">
        <v>5.03</v>
      </c>
      <c r="N22" s="33">
        <v>-124.97</v>
      </c>
      <c r="O22"/>
      <c r="P22"/>
      <c r="Q22"/>
      <c r="R22"/>
      <c r="S22"/>
      <c r="T22"/>
      <c r="U22"/>
      <c r="V22"/>
      <c r="W22"/>
      <c r="X22"/>
    </row>
    <row r="23" spans="1:24" s="18" customFormat="1" x14ac:dyDescent="0.3">
      <c r="A23" s="9" t="s">
        <v>562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33">
        <v>160</v>
      </c>
      <c r="M23" s="33">
        <v>-6.07</v>
      </c>
      <c r="N23" s="33">
        <v>153.93</v>
      </c>
      <c r="O23"/>
      <c r="P23"/>
      <c r="Q23"/>
      <c r="R23"/>
      <c r="S23"/>
      <c r="T23"/>
      <c r="U23"/>
      <c r="V23"/>
      <c r="W23"/>
      <c r="X23"/>
    </row>
    <row r="24" spans="1:24" x14ac:dyDescent="0.3">
      <c r="A24" s="9" t="s">
        <v>562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33">
        <v>-160</v>
      </c>
      <c r="M24" s="33">
        <v>6.07</v>
      </c>
      <c r="N24" s="33">
        <v>-153.93</v>
      </c>
    </row>
    <row r="25" spans="1:24" x14ac:dyDescent="0.3">
      <c r="A25" s="12" t="s">
        <v>578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23">
        <v>125</v>
      </c>
      <c r="M25" s="23">
        <v>-4.8499999999999996</v>
      </c>
      <c r="N25" s="23">
        <v>120.15</v>
      </c>
    </row>
    <row r="26" spans="1:24" x14ac:dyDescent="0.3">
      <c r="A26" s="12" t="s">
        <v>600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23">
        <v>480</v>
      </c>
      <c r="M26" s="23">
        <v>-17.239999999999998</v>
      </c>
      <c r="N26" s="23">
        <v>462.76</v>
      </c>
    </row>
    <row r="27" spans="1:24" x14ac:dyDescent="0.3">
      <c r="A27" s="12" t="s">
        <v>600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33">
        <v>101</v>
      </c>
      <c r="M27" s="33"/>
      <c r="N27" s="33">
        <v>101</v>
      </c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s="9" customFormat="1" x14ac:dyDescent="0.3">
      <c r="A28" s="12" t="s">
        <v>600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23"/>
      <c r="M28" s="23"/>
      <c r="N28" s="23">
        <v>0</v>
      </c>
      <c r="O28"/>
      <c r="P28"/>
      <c r="Q28"/>
      <c r="R28"/>
      <c r="S28"/>
      <c r="T28"/>
      <c r="U28"/>
      <c r="V28"/>
      <c r="W28"/>
      <c r="X28"/>
    </row>
    <row r="29" spans="1:24" s="9" customFormat="1" x14ac:dyDescent="0.3">
      <c r="A29" s="12" t="s">
        <v>600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23">
        <v>-101</v>
      </c>
      <c r="M29" s="23"/>
      <c r="N29" s="23">
        <v>-101</v>
      </c>
      <c r="O29"/>
      <c r="P29"/>
      <c r="Q29"/>
      <c r="R29"/>
      <c r="S29"/>
      <c r="T29"/>
      <c r="U29"/>
      <c r="V29"/>
      <c r="W29"/>
      <c r="X29"/>
    </row>
    <row r="30" spans="1:24" x14ac:dyDescent="0.3">
      <c r="A30" s="12" t="s">
        <v>546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23">
        <v>320</v>
      </c>
      <c r="M30" s="23">
        <v>-11.66</v>
      </c>
      <c r="N30" s="23">
        <v>308.33999999999997</v>
      </c>
    </row>
    <row r="31" spans="1:24" x14ac:dyDescent="0.3">
      <c r="A31" s="12" t="s">
        <v>520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23">
        <v>750</v>
      </c>
      <c r="M31" s="23">
        <v>-22.05</v>
      </c>
      <c r="N31" s="23">
        <v>727.95</v>
      </c>
      <c r="O31" s="6"/>
      <c r="P31" s="6"/>
      <c r="Q31" s="6"/>
      <c r="R31" s="6"/>
      <c r="S31" s="6"/>
    </row>
    <row r="32" spans="1:24" x14ac:dyDescent="0.3">
      <c r="A32" s="12" t="s">
        <v>516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3">
        <v>110</v>
      </c>
      <c r="M32" s="23">
        <v>-3.49</v>
      </c>
      <c r="N32" s="23">
        <v>106.51</v>
      </c>
      <c r="O32" s="6"/>
      <c r="P32" s="6"/>
      <c r="Q32" s="6"/>
      <c r="R32" s="6"/>
      <c r="S32" s="6"/>
    </row>
    <row r="33" spans="1:24" x14ac:dyDescent="0.3">
      <c r="A33" s="12" t="s">
        <v>531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23">
        <v>280</v>
      </c>
      <c r="M33" s="23">
        <v>-8.42</v>
      </c>
      <c r="N33" s="23">
        <v>271.58</v>
      </c>
      <c r="O33" s="6"/>
      <c r="P33" s="6"/>
      <c r="Q33" s="6"/>
      <c r="R33" s="6"/>
      <c r="S33" s="6"/>
    </row>
    <row r="34" spans="1:24" x14ac:dyDescent="0.3">
      <c r="A34" s="12" t="s">
        <v>538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23">
        <v>125</v>
      </c>
      <c r="M34" s="23">
        <v>-4.8499999999999996</v>
      </c>
      <c r="N34" s="23">
        <v>120.15</v>
      </c>
      <c r="O34" s="6"/>
      <c r="P34" s="6"/>
      <c r="Q34" s="6"/>
      <c r="R34" s="6"/>
      <c r="S34" s="6"/>
    </row>
    <row r="35" spans="1:24" x14ac:dyDescent="0.3">
      <c r="A35" s="9" t="s">
        <v>572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33">
        <v>125</v>
      </c>
      <c r="M35" s="33">
        <v>-4.8499999999999996</v>
      </c>
      <c r="N35" s="33">
        <v>120.15</v>
      </c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x14ac:dyDescent="0.3">
      <c r="A36" s="9" t="s">
        <v>572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33">
        <v>-125</v>
      </c>
      <c r="M36" s="33">
        <v>4.8499999999999996</v>
      </c>
      <c r="N36" s="33">
        <v>-120.15</v>
      </c>
    </row>
    <row r="37" spans="1:24" x14ac:dyDescent="0.3">
      <c r="A37" s="12" t="s">
        <v>613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23">
        <v>280</v>
      </c>
      <c r="M37" s="23">
        <v>-10.26</v>
      </c>
      <c r="N37" s="23">
        <v>269.74</v>
      </c>
    </row>
    <row r="38" spans="1:24" x14ac:dyDescent="0.3">
      <c r="A38" s="12" t="s">
        <v>587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23">
        <v>225</v>
      </c>
      <c r="M38" s="23">
        <v>-8.34</v>
      </c>
      <c r="N38" s="23">
        <v>216.66</v>
      </c>
    </row>
    <row r="39" spans="1:24" x14ac:dyDescent="0.3">
      <c r="A39" s="12" t="s">
        <v>587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23"/>
      <c r="M39" s="23"/>
      <c r="N39" s="23">
        <v>0</v>
      </c>
    </row>
    <row r="40" spans="1:24" x14ac:dyDescent="0.3">
      <c r="A40" s="12" t="s">
        <v>587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23"/>
      <c r="M40" s="23"/>
      <c r="N40" s="23">
        <v>0</v>
      </c>
    </row>
    <row r="41" spans="1:24" x14ac:dyDescent="0.3">
      <c r="A41" s="12" t="s">
        <v>544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23">
        <v>160</v>
      </c>
      <c r="M41" s="23">
        <v>-6.07</v>
      </c>
      <c r="N41" s="23">
        <v>153.93</v>
      </c>
    </row>
    <row r="42" spans="1:24" s="9" customFormat="1" x14ac:dyDescent="0.3">
      <c r="A42" s="6" t="s">
        <v>560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22">
        <v>130</v>
      </c>
      <c r="M42" s="22">
        <v>-5.03</v>
      </c>
      <c r="N42" s="22">
        <v>124.97</v>
      </c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s="6" customFormat="1" x14ac:dyDescent="0.3">
      <c r="A43" s="9" t="s">
        <v>560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33">
        <v>130</v>
      </c>
      <c r="M43" s="33">
        <v>-5.03</v>
      </c>
      <c r="N43" s="33">
        <v>124.97</v>
      </c>
      <c r="O43"/>
      <c r="P43"/>
      <c r="Q43"/>
      <c r="R43"/>
      <c r="S43"/>
      <c r="T43"/>
      <c r="U43"/>
      <c r="V43"/>
      <c r="W43"/>
      <c r="X43"/>
    </row>
    <row r="44" spans="1:24" x14ac:dyDescent="0.3">
      <c r="A44" s="9" t="s">
        <v>560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33">
        <v>-130</v>
      </c>
      <c r="M44" s="33">
        <v>5.03</v>
      </c>
      <c r="N44" s="33">
        <v>-124.97</v>
      </c>
    </row>
    <row r="45" spans="1:24" x14ac:dyDescent="0.3">
      <c r="A45" s="12" t="s">
        <v>560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23">
        <v>130</v>
      </c>
      <c r="M45" s="23">
        <v>-5.03</v>
      </c>
      <c r="N45" s="23">
        <v>124.97</v>
      </c>
    </row>
    <row r="46" spans="1:24" x14ac:dyDescent="0.3">
      <c r="A46" s="12" t="s">
        <v>503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23">
        <v>310</v>
      </c>
      <c r="M46" s="23">
        <v>-9.2899999999999991</v>
      </c>
      <c r="N46" s="23">
        <v>300.70999999999998</v>
      </c>
      <c r="O46" s="6"/>
      <c r="P46" s="6"/>
      <c r="Q46" s="6"/>
      <c r="R46" s="6"/>
      <c r="S46" s="6"/>
    </row>
    <row r="47" spans="1:24" x14ac:dyDescent="0.3">
      <c r="A47" s="12" t="s">
        <v>503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23"/>
      <c r="M47" s="23"/>
      <c r="N47" s="23">
        <v>0</v>
      </c>
      <c r="O47" s="6"/>
      <c r="P47" s="6"/>
      <c r="Q47" s="6"/>
      <c r="R47" s="6"/>
      <c r="S47" s="6"/>
    </row>
    <row r="48" spans="1:24" x14ac:dyDescent="0.3">
      <c r="A48" s="12" t="s">
        <v>564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3">
        <v>140</v>
      </c>
      <c r="M48" s="23">
        <v>-5.38</v>
      </c>
      <c r="N48" s="23">
        <v>134.62</v>
      </c>
    </row>
    <row r="49" spans="1:24" s="9" customFormat="1" x14ac:dyDescent="0.3">
      <c r="A49" s="12" t="s">
        <v>553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23">
        <v>125</v>
      </c>
      <c r="M49" s="23">
        <v>-4.8499999999999996</v>
      </c>
      <c r="N49" s="23">
        <v>120.15</v>
      </c>
      <c r="O49"/>
      <c r="P49"/>
      <c r="Q49"/>
      <c r="R49"/>
      <c r="S49"/>
      <c r="T49"/>
      <c r="U49"/>
      <c r="V49"/>
      <c r="W49"/>
      <c r="X49"/>
    </row>
    <row r="50" spans="1:24" s="9" customFormat="1" x14ac:dyDescent="0.3">
      <c r="A50" s="6" t="s">
        <v>514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22">
        <v>320</v>
      </c>
      <c r="M50" s="22">
        <v>-9.58</v>
      </c>
      <c r="N50" s="22">
        <v>310.42</v>
      </c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x14ac:dyDescent="0.3">
      <c r="A51" s="9" t="s">
        <v>506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33">
        <v>320</v>
      </c>
      <c r="M51" s="33">
        <v>-9.58</v>
      </c>
      <c r="N51" s="33">
        <v>310.42</v>
      </c>
      <c r="O51" s="6"/>
      <c r="P51" s="6"/>
      <c r="Q51" s="6"/>
      <c r="R51" s="6"/>
      <c r="S51" s="6"/>
      <c r="T51" s="9"/>
      <c r="U51" s="9"/>
      <c r="V51" s="9"/>
      <c r="W51" s="9"/>
      <c r="X51" s="9"/>
    </row>
    <row r="52" spans="1:24" x14ac:dyDescent="0.3">
      <c r="A52" s="9" t="s">
        <v>506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33">
        <v>-320</v>
      </c>
      <c r="M52" s="33">
        <v>9.58</v>
      </c>
      <c r="N52" s="33">
        <v>-310.42</v>
      </c>
      <c r="O52" s="6"/>
      <c r="P52" s="6"/>
      <c r="Q52" s="6"/>
      <c r="R52" s="6"/>
      <c r="S52" s="6"/>
      <c r="T52" s="9"/>
      <c r="U52" s="9"/>
      <c r="V52" s="9"/>
      <c r="W52" s="9"/>
      <c r="X52" s="9"/>
    </row>
    <row r="53" spans="1:24" x14ac:dyDescent="0.3">
      <c r="A53" s="12" t="s">
        <v>570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23">
        <v>100</v>
      </c>
      <c r="M53" s="23">
        <v>-3.98</v>
      </c>
      <c r="N53" s="23">
        <v>96.02</v>
      </c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x14ac:dyDescent="0.3">
      <c r="A54" s="12" t="s">
        <v>606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23">
        <v>101</v>
      </c>
      <c r="M54" s="23">
        <v>-4.01</v>
      </c>
      <c r="N54" s="23">
        <v>96.99</v>
      </c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x14ac:dyDescent="0.3">
      <c r="A55" s="12" t="s">
        <v>606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23"/>
      <c r="M55" s="23"/>
      <c r="N55" s="23">
        <v>0</v>
      </c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x14ac:dyDescent="0.3">
      <c r="A56" t="s">
        <v>580</v>
      </c>
      <c r="L56" s="24">
        <v>125</v>
      </c>
      <c r="M56" s="24">
        <v>-4.8499999999999996</v>
      </c>
      <c r="N56" s="24">
        <v>120.15</v>
      </c>
    </row>
    <row r="57" spans="1:24" x14ac:dyDescent="0.3">
      <c r="A57" s="12" t="s">
        <v>580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23">
        <v>125</v>
      </c>
      <c r="M57" s="23">
        <v>-4.8499999999999996</v>
      </c>
      <c r="N57" s="23">
        <v>120.15</v>
      </c>
    </row>
    <row r="58" spans="1:24" x14ac:dyDescent="0.3">
      <c r="A58" s="12" t="s">
        <v>604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23">
        <v>125</v>
      </c>
      <c r="M58" s="23">
        <v>-4.8499999999999996</v>
      </c>
      <c r="N58" s="23">
        <v>120.15</v>
      </c>
    </row>
    <row r="59" spans="1:24" x14ac:dyDescent="0.3">
      <c r="A59" s="12" t="s">
        <v>501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23">
        <v>160</v>
      </c>
      <c r="M59" s="23">
        <v>-4.9400000000000004</v>
      </c>
      <c r="N59" s="23">
        <v>155.06</v>
      </c>
      <c r="O59" s="6"/>
      <c r="P59" s="6"/>
      <c r="Q59" s="6"/>
      <c r="R59" s="6"/>
      <c r="S59" s="6"/>
    </row>
    <row r="60" spans="1:24" x14ac:dyDescent="0.3">
      <c r="A60" s="12" t="s">
        <v>536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23">
        <v>280</v>
      </c>
      <c r="M60" s="23">
        <v>-10.26</v>
      </c>
      <c r="N60" s="23">
        <v>269.74</v>
      </c>
      <c r="O60" s="6"/>
      <c r="P60" s="6"/>
      <c r="Q60" s="6"/>
      <c r="R60" s="6"/>
      <c r="S60" s="6"/>
    </row>
    <row r="61" spans="1:24" x14ac:dyDescent="0.3">
      <c r="A61" s="12" t="s">
        <v>583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23">
        <v>125</v>
      </c>
      <c r="M61" s="23">
        <v>-4.8499999999999996</v>
      </c>
      <c r="N61" s="23">
        <v>120.15</v>
      </c>
    </row>
    <row r="62" spans="1:24" x14ac:dyDescent="0.3">
      <c r="A62" s="12" t="s">
        <v>522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23">
        <v>100</v>
      </c>
      <c r="M62" s="23">
        <v>-3.2</v>
      </c>
      <c r="N62" s="23">
        <v>96.8</v>
      </c>
      <c r="O62" s="6"/>
      <c r="P62" s="6"/>
      <c r="Q62" s="6"/>
      <c r="R62" s="6"/>
      <c r="S62" s="6"/>
      <c r="T62" s="9"/>
      <c r="U62" s="9"/>
      <c r="V62" s="9"/>
      <c r="W62" s="9"/>
      <c r="X62" s="9"/>
    </row>
    <row r="63" spans="1:24" x14ac:dyDescent="0.3">
      <c r="A63" s="12" t="s">
        <v>566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23">
        <v>125</v>
      </c>
      <c r="M63" s="23">
        <v>-4.8499999999999996</v>
      </c>
      <c r="N63" s="23">
        <v>120.15</v>
      </c>
    </row>
    <row r="64" spans="1:24" x14ac:dyDescent="0.3">
      <c r="A64" s="12" t="s">
        <v>574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23">
        <v>160</v>
      </c>
      <c r="M64" s="23">
        <v>-6.07</v>
      </c>
      <c r="N64" s="23">
        <v>153.93</v>
      </c>
    </row>
    <row r="65" spans="1:24" x14ac:dyDescent="0.3">
      <c r="A65" s="12" t="s">
        <v>510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23">
        <v>160</v>
      </c>
      <c r="M65" s="23">
        <v>-4.9400000000000004</v>
      </c>
      <c r="N65" s="23">
        <v>155.06</v>
      </c>
      <c r="O65" s="6"/>
      <c r="P65" s="6"/>
      <c r="Q65" s="6"/>
      <c r="R65" s="6"/>
      <c r="S65" s="6"/>
    </row>
    <row r="66" spans="1:24" x14ac:dyDescent="0.3">
      <c r="A66" s="12" t="s">
        <v>598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23">
        <v>130</v>
      </c>
      <c r="M66" s="23">
        <v>-5.03</v>
      </c>
      <c r="N66" s="23">
        <v>124.97</v>
      </c>
    </row>
    <row r="67" spans="1:24" x14ac:dyDescent="0.3">
      <c r="A67" s="12" t="s">
        <v>533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23">
        <v>175</v>
      </c>
      <c r="M67" s="23">
        <v>-6.6</v>
      </c>
      <c r="N67" s="23">
        <v>168.4</v>
      </c>
      <c r="O67" s="6"/>
      <c r="P67" s="6"/>
      <c r="Q67" s="6"/>
      <c r="R67" s="6"/>
      <c r="S67" s="6"/>
    </row>
    <row r="68" spans="1:24" x14ac:dyDescent="0.3">
      <c r="A68" s="12" t="s">
        <v>533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23"/>
      <c r="M68" s="23"/>
      <c r="N68" s="23">
        <v>0</v>
      </c>
      <c r="O68" s="6"/>
      <c r="P68" s="6"/>
      <c r="Q68" s="6"/>
      <c r="R68" s="6"/>
      <c r="S68" s="6"/>
    </row>
    <row r="69" spans="1:24" s="9" customFormat="1" x14ac:dyDescent="0.3">
      <c r="A69" s="12" t="s">
        <v>548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23">
        <v>140</v>
      </c>
      <c r="M69" s="23">
        <v>-5.38</v>
      </c>
      <c r="N69" s="23">
        <v>134.62</v>
      </c>
      <c r="O69"/>
      <c r="P69"/>
      <c r="Q69"/>
      <c r="R69"/>
      <c r="S69"/>
      <c r="T69"/>
      <c r="U69"/>
      <c r="V69"/>
      <c r="W69"/>
      <c r="X69"/>
    </row>
    <row r="70" spans="1:24" x14ac:dyDescent="0.3">
      <c r="A70" s="12" t="s">
        <v>548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23">
        <v>280</v>
      </c>
      <c r="M70" s="23">
        <v>-10.26</v>
      </c>
      <c r="N70" s="23">
        <v>269.74</v>
      </c>
    </row>
    <row r="71" spans="1:24" x14ac:dyDescent="0.3">
      <c r="A71" s="12" t="s">
        <v>512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23">
        <v>160</v>
      </c>
      <c r="M71" s="23">
        <v>-4.9400000000000004</v>
      </c>
      <c r="N71" s="23">
        <v>155.06</v>
      </c>
      <c r="O71" s="6"/>
      <c r="P71" s="6"/>
      <c r="Q71" s="6"/>
      <c r="R71" s="6"/>
      <c r="S71" s="6"/>
    </row>
    <row r="72" spans="1:24" x14ac:dyDescent="0.3">
      <c r="A72" s="9" t="s">
        <v>527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33">
        <v>140</v>
      </c>
      <c r="M72" s="33">
        <v>-4.3600000000000003</v>
      </c>
      <c r="N72" s="33">
        <v>135.63999999999999</v>
      </c>
      <c r="O72" s="6"/>
      <c r="P72" s="6"/>
      <c r="Q72" s="6"/>
      <c r="R72" s="6"/>
      <c r="S72" s="6"/>
      <c r="T72" s="9"/>
      <c r="U72" s="9"/>
      <c r="V72" s="9"/>
      <c r="W72" s="9"/>
      <c r="X72" s="9"/>
    </row>
    <row r="73" spans="1:24" s="9" customFormat="1" x14ac:dyDescent="0.3">
      <c r="A73" s="9" t="s">
        <v>527</v>
      </c>
      <c r="L73" s="33">
        <v>-140</v>
      </c>
      <c r="M73" s="33">
        <v>4.3600000000000003</v>
      </c>
      <c r="N73" s="33">
        <v>-135.63999999999999</v>
      </c>
      <c r="O73" s="6"/>
      <c r="P73" s="6"/>
      <c r="Q73" s="6"/>
      <c r="R73" s="6"/>
      <c r="S73" s="6"/>
      <c r="T73"/>
      <c r="U73"/>
      <c r="V73"/>
      <c r="W73"/>
      <c r="X73"/>
    </row>
    <row r="74" spans="1:24" s="9" customFormat="1" x14ac:dyDescent="0.3">
      <c r="A74" s="9" t="s">
        <v>527</v>
      </c>
      <c r="L74" s="34">
        <v>140</v>
      </c>
      <c r="M74" s="34"/>
      <c r="N74" s="34">
        <v>140</v>
      </c>
      <c r="O74" s="18"/>
      <c r="P74" s="18"/>
      <c r="Q74" s="18"/>
      <c r="R74" s="18"/>
      <c r="S74" s="18"/>
      <c r="T74" s="18"/>
      <c r="U74" s="18"/>
      <c r="V74" s="18"/>
      <c r="W74" s="18"/>
      <c r="X74" s="18"/>
    </row>
    <row r="75" spans="1:24" x14ac:dyDescent="0.3">
      <c r="A75" s="9" t="s">
        <v>527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34">
        <v>-140</v>
      </c>
      <c r="M75" s="34"/>
      <c r="N75" s="34">
        <v>-140</v>
      </c>
      <c r="O75" s="18"/>
      <c r="P75" s="18"/>
      <c r="Q75" s="18"/>
      <c r="R75" s="18"/>
      <c r="S75" s="18"/>
      <c r="T75" s="18"/>
      <c r="U75" s="18"/>
      <c r="V75" s="18"/>
      <c r="W75" s="18"/>
      <c r="X75" s="18"/>
    </row>
    <row r="76" spans="1:24" s="9" customFormat="1" x14ac:dyDescent="0.3">
      <c r="A76" s="32" t="s">
        <v>734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3">
        <v>125</v>
      </c>
      <c r="M76" s="33"/>
      <c r="N76" s="33">
        <v>125</v>
      </c>
    </row>
    <row r="77" spans="1:24" s="9" customFormat="1" x14ac:dyDescent="0.3">
      <c r="A77" s="32" t="s">
        <v>734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3">
        <v>-125</v>
      </c>
      <c r="M77" s="33"/>
      <c r="N77" s="33">
        <v>-125</v>
      </c>
    </row>
    <row r="78" spans="1:24" x14ac:dyDescent="0.3">
      <c r="A78" s="12" t="s">
        <v>558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23">
        <v>130</v>
      </c>
      <c r="M78" s="23">
        <v>-5.03</v>
      </c>
      <c r="N78" s="23">
        <v>124.97</v>
      </c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x14ac:dyDescent="0.3">
      <c r="A79" s="12" t="s">
        <v>518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23">
        <v>320</v>
      </c>
      <c r="M79" s="23">
        <v>-9.58</v>
      </c>
      <c r="N79" s="23">
        <v>310.42</v>
      </c>
      <c r="O79" s="6"/>
      <c r="P79" s="6"/>
      <c r="Q79" s="6"/>
      <c r="R79" s="6"/>
      <c r="S79" s="6"/>
    </row>
    <row r="80" spans="1:24" x14ac:dyDescent="0.3">
      <c r="A80" s="12" t="s">
        <v>529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23">
        <v>560</v>
      </c>
      <c r="M80" s="23">
        <v>-16.54</v>
      </c>
      <c r="N80" s="23">
        <v>543.46</v>
      </c>
      <c r="O80" s="6"/>
      <c r="P80" s="6"/>
      <c r="Q80" s="6"/>
      <c r="R80" s="6"/>
      <c r="S80" s="6"/>
    </row>
    <row r="81" spans="1:19" x14ac:dyDescent="0.3">
      <c r="A81" s="12" t="s">
        <v>590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23">
        <v>160</v>
      </c>
      <c r="M81" s="23">
        <v>-6.07</v>
      </c>
      <c r="N81" s="23">
        <v>153.93</v>
      </c>
    </row>
    <row r="82" spans="1:19" x14ac:dyDescent="0.3">
      <c r="A82" s="12" t="s">
        <v>499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23">
        <v>140</v>
      </c>
      <c r="M82" s="23">
        <v>-4.3600000000000003</v>
      </c>
      <c r="N82" s="23">
        <v>135.63999999999999</v>
      </c>
      <c r="O82" s="6"/>
      <c r="P82" s="6"/>
      <c r="Q82" s="6"/>
      <c r="R82" s="6"/>
      <c r="S82" s="6"/>
    </row>
    <row r="83" spans="1:19" ht="15" thickBot="1" x14ac:dyDescent="0.3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35">
        <f>SUM(L2:L82)</f>
        <v>10041</v>
      </c>
      <c r="M83" s="35">
        <f>SUM(M2:M82)</f>
        <v>-351.80999999999989</v>
      </c>
      <c r="N83" s="36">
        <v>9689.1899999999987</v>
      </c>
    </row>
    <row r="84" spans="1:19" ht="15" thickTop="1" x14ac:dyDescent="0.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23"/>
      <c r="M84" s="23"/>
      <c r="N84" s="23"/>
    </row>
    <row r="85" spans="1:19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42" t="s">
        <v>739</v>
      </c>
      <c r="M85" s="42"/>
      <c r="N85" s="43"/>
    </row>
    <row r="86" spans="1:19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23"/>
      <c r="M86" s="23"/>
      <c r="N86" s="23"/>
    </row>
  </sheetData>
  <sortState xmlns:xlrd2="http://schemas.microsoft.com/office/spreadsheetml/2017/richdata2" ref="A2:X86">
    <sortCondition ref="A2:A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Audited</vt:lpstr>
      <vt:lpstr>Sheet5</vt:lpstr>
      <vt:lpstr>Original</vt:lpstr>
      <vt:lpstr>Sheet4</vt:lpstr>
      <vt:lpstr>Sheet1</vt:lpstr>
      <vt:lpstr>Sheet3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Roberta Evanson</cp:lastModifiedBy>
  <dcterms:created xsi:type="dcterms:W3CDTF">2021-09-10T02:23:21Z</dcterms:created>
  <dcterms:modified xsi:type="dcterms:W3CDTF">2021-09-26T03:54:19Z</dcterms:modified>
</cp:coreProperties>
</file>